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622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E11" i="1"/>
  <c r="E10"/>
  <c r="E9"/>
  <c r="E16"/>
  <c r="E8"/>
  <c r="L5"/>
  <c r="L6"/>
  <c r="L7"/>
  <c r="L4"/>
  <c r="L3"/>
  <c r="E13"/>
  <c r="E7"/>
  <c r="E6"/>
  <c r="E5"/>
  <c r="E4"/>
  <c r="E3"/>
  <c r="E21"/>
  <c r="E15"/>
  <c r="E18"/>
  <c r="E17"/>
  <c r="E14"/>
  <c r="E20"/>
  <c r="E22"/>
  <c r="E19"/>
  <c r="E12"/>
  <c r="L8" l="1"/>
  <c r="E23"/>
  <c r="I23" s="1"/>
</calcChain>
</file>

<file path=xl/sharedStrings.xml><?xml version="1.0" encoding="utf-8"?>
<sst xmlns="http://schemas.openxmlformats.org/spreadsheetml/2006/main" count="54" uniqueCount="48">
  <si>
    <t>koelkast</t>
  </si>
  <si>
    <t>Ah</t>
  </si>
  <si>
    <t>%</t>
  </si>
  <si>
    <t>ankerlicht</t>
  </si>
  <si>
    <t>navigatie verlichting</t>
  </si>
  <si>
    <t>waterpomp</t>
  </si>
  <si>
    <t>totaal</t>
  </si>
  <si>
    <t>stuurautomaat</t>
  </si>
  <si>
    <t>radio</t>
  </si>
  <si>
    <t>te installeren capaciteit</t>
  </si>
  <si>
    <t>kajuitverlichting (alle)</t>
  </si>
  <si>
    <t>verlichting kombuis</t>
  </si>
  <si>
    <t>verlichting kooi 1</t>
  </si>
  <si>
    <t>verlichting kooi 2</t>
  </si>
  <si>
    <t>verlichting kooi 3</t>
  </si>
  <si>
    <t>verlichting kooi 4</t>
  </si>
  <si>
    <t>autonomie in dagen</t>
  </si>
  <si>
    <t>dgn</t>
  </si>
  <si>
    <t>vaste marifoon zenden</t>
  </si>
  <si>
    <t>vaste marifoon uitluisteren</t>
  </si>
  <si>
    <t>Windturbine</t>
  </si>
  <si>
    <t>Hydrogenerator</t>
  </si>
  <si>
    <t>tijdsduur in uren</t>
  </si>
  <si>
    <t>Walstroomlader</t>
  </si>
  <si>
    <t>Totaal toegevoerde lading per dag</t>
  </si>
  <si>
    <t>Zonnepaneel</t>
  </si>
  <si>
    <t>Netto cyclus</t>
  </si>
  <si>
    <t>cyclus in %SOC</t>
  </si>
  <si>
    <t>boegschroef/ankerlier</t>
  </si>
  <si>
    <t>schootlieren</t>
  </si>
  <si>
    <t xml:space="preserve"> 'stoom' licht</t>
  </si>
  <si>
    <t>Motor dynamo laden</t>
  </si>
  <si>
    <t>Verbruiker</t>
  </si>
  <si>
    <t>Berekening accu capaciteit</t>
  </si>
  <si>
    <t>stroom in A</t>
  </si>
  <si>
    <t xml:space="preserve">(maximale) </t>
  </si>
  <si>
    <t xml:space="preserve"> minuten per 24 uur</t>
  </si>
  <si>
    <t>Tijdsduur in</t>
  </si>
  <si>
    <t>uren per 24 uur</t>
  </si>
  <si>
    <t>in Ah per 24 uur</t>
  </si>
  <si>
    <t xml:space="preserve">opgenomen lading </t>
  </si>
  <si>
    <t xml:space="preserve"> lading</t>
  </si>
  <si>
    <t>Bron toevoerende</t>
  </si>
  <si>
    <t xml:space="preserve"> stroom in A</t>
  </si>
  <si>
    <t>(maximale)</t>
  </si>
  <si>
    <t>toegevoerde lading</t>
  </si>
  <si>
    <t>per 24 uur</t>
  </si>
  <si>
    <t>Vrij in te vullen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</si>
</sst>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Alignment="1"/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right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200024</xdr:colOff>
      <xdr:row>9</xdr:row>
      <xdr:rowOff>19049</xdr:rowOff>
    </xdr:from>
    <xdr:to>
      <xdr:col>12</xdr:col>
      <xdr:colOff>0</xdr:colOff>
      <xdr:row>18</xdr:row>
      <xdr:rowOff>171450</xdr:rowOff>
    </xdr:to>
    <xdr:sp macro="" textlink="">
      <xdr:nvSpPr>
        <xdr:cNvPr id="2" name="Tekstvak 1"/>
        <xdr:cNvSpPr txBox="1"/>
      </xdr:nvSpPr>
      <xdr:spPr>
        <a:xfrm>
          <a:off x="6496049" y="1781174"/>
          <a:ext cx="4810126" cy="1866901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nl-NL" sz="1000"/>
            <a:t>Controleer of alle voorgestelde stroomsterkten kloppen voor</a:t>
          </a:r>
          <a:r>
            <a:rPr lang="nl-NL" sz="1000" baseline="0"/>
            <a:t> de gebruikte apparaten.</a:t>
          </a:r>
          <a:br>
            <a:rPr lang="nl-NL" sz="1000" baseline="0"/>
          </a:br>
          <a:r>
            <a:rPr lang="nl-NL" sz="1000" baseline="0"/>
            <a:t>Bij apparatuur met  variërende  stroomsterkten kan een middeling worden gemaakt door een gemiddelde stroomsterkte in te vullen of de gebruiksduur aan te passen.</a:t>
          </a:r>
          <a:br>
            <a:rPr lang="nl-NL" sz="1000" baseline="0"/>
          </a:br>
          <a:r>
            <a:rPr lang="nl-NL" sz="1000" baseline="0"/>
            <a:t>De berekening geldt voor 24 uur. Voor  een berekening  voor  meerdere dagen autonomie,  het aantal dagen autonomie verhogen.</a:t>
          </a:r>
          <a:br>
            <a:rPr lang="nl-NL" sz="1000" baseline="0"/>
          </a:br>
          <a:r>
            <a:rPr lang="nl-NL" sz="1000" baseline="0"/>
            <a:t>Loodaccu's  hebben de langste gebruiksduur als ze voor 50% van de nominale capaciteit worden belast en zo snel mogelijk na gebruik weer worden opgeladen tot 100% SOC.</a:t>
          </a:r>
          <a:br>
            <a:rPr lang="nl-NL" sz="1000" baseline="0"/>
          </a:br>
          <a:r>
            <a:rPr lang="nl-NL" sz="1000" baseline="0"/>
            <a:t>Bij Li-ion accu's is de gebruiksduur het langst bij een cyclus van 70% van de nominale capaciteit, waarbij de cyclus verloopt tussen 90% en 20% SOC .</a:t>
          </a:r>
          <a:endParaRPr lang="nl-NL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>
      <selection activeCell="O1" sqref="O1"/>
    </sheetView>
  </sheetViews>
  <sheetFormatPr defaultRowHeight="15"/>
  <cols>
    <col min="1" max="1" width="26.140625" customWidth="1"/>
    <col min="2" max="2" width="12.85546875" customWidth="1"/>
    <col min="3" max="3" width="18.7109375" customWidth="1"/>
    <col min="4" max="4" width="15" customWidth="1"/>
    <col min="5" max="5" width="17.85546875" customWidth="1"/>
    <col min="6" max="6" width="3.85546875" customWidth="1"/>
    <col min="7" max="7" width="3" customWidth="1"/>
    <col min="8" max="8" width="21.7109375" customWidth="1"/>
    <col min="9" max="9" width="12" customWidth="1"/>
    <col min="10" max="10" width="4.42578125" customWidth="1"/>
    <col min="11" max="11" width="15.7109375" customWidth="1"/>
    <col min="12" max="12" width="18.28515625" customWidth="1"/>
    <col min="13" max="13" width="3.7109375" customWidth="1"/>
  </cols>
  <sheetData>
    <row r="1" spans="1:13">
      <c r="A1" s="10" t="s">
        <v>33</v>
      </c>
      <c r="B1" s="10" t="s">
        <v>35</v>
      </c>
      <c r="C1" s="11" t="s">
        <v>37</v>
      </c>
      <c r="D1" s="10" t="s">
        <v>37</v>
      </c>
      <c r="E1" s="10" t="s">
        <v>40</v>
      </c>
      <c r="F1" s="10"/>
      <c r="G1" s="10"/>
      <c r="H1" s="12" t="s">
        <v>42</v>
      </c>
      <c r="I1" s="12" t="s">
        <v>44</v>
      </c>
      <c r="J1" s="10"/>
      <c r="K1" s="12" t="s">
        <v>22</v>
      </c>
      <c r="L1" s="13" t="s">
        <v>45</v>
      </c>
    </row>
    <row r="2" spans="1:13" ht="17.25" customHeight="1">
      <c r="A2" s="14" t="s">
        <v>32</v>
      </c>
      <c r="B2" s="15" t="s">
        <v>34</v>
      </c>
      <c r="C2" s="15" t="s">
        <v>36</v>
      </c>
      <c r="D2" s="15" t="s">
        <v>38</v>
      </c>
      <c r="E2" s="14" t="s">
        <v>39</v>
      </c>
      <c r="F2" s="10"/>
      <c r="G2" s="10"/>
      <c r="H2" s="14" t="s">
        <v>41</v>
      </c>
      <c r="I2" s="14" t="s">
        <v>43</v>
      </c>
      <c r="J2" s="10"/>
      <c r="K2" s="14" t="s">
        <v>46</v>
      </c>
      <c r="L2" s="16" t="s">
        <v>39</v>
      </c>
    </row>
    <row r="3" spans="1:13">
      <c r="A3" s="10" t="s">
        <v>10</v>
      </c>
      <c r="B3" s="1">
        <v>2</v>
      </c>
      <c r="C3" s="2">
        <v>0</v>
      </c>
      <c r="D3" s="2">
        <v>2</v>
      </c>
      <c r="E3" s="3">
        <f t="shared" ref="E3:E11" si="0">B3 *((C3/60) + D3)</f>
        <v>4</v>
      </c>
      <c r="H3" s="10" t="s">
        <v>25</v>
      </c>
      <c r="I3">
        <v>7</v>
      </c>
      <c r="K3" s="1">
        <v>3</v>
      </c>
      <c r="L3" s="1">
        <f>(I3*K3)</f>
        <v>21</v>
      </c>
    </row>
    <row r="4" spans="1:13">
      <c r="A4" s="10" t="s">
        <v>11</v>
      </c>
      <c r="B4" s="1">
        <v>0.3</v>
      </c>
      <c r="C4" s="2">
        <v>0</v>
      </c>
      <c r="D4" s="2">
        <v>1</v>
      </c>
      <c r="E4" s="3">
        <f t="shared" si="0"/>
        <v>0.3</v>
      </c>
      <c r="H4" s="10" t="s">
        <v>20</v>
      </c>
      <c r="I4">
        <v>1</v>
      </c>
      <c r="K4" s="1">
        <v>0</v>
      </c>
      <c r="L4" s="1">
        <f>(I4*K4)</f>
        <v>0</v>
      </c>
    </row>
    <row r="5" spans="1:13">
      <c r="A5" s="10" t="s">
        <v>12</v>
      </c>
      <c r="B5" s="1">
        <v>0.1</v>
      </c>
      <c r="C5" s="2">
        <v>0</v>
      </c>
      <c r="D5" s="2">
        <v>1</v>
      </c>
      <c r="E5" s="3">
        <f t="shared" si="0"/>
        <v>0.1</v>
      </c>
      <c r="H5" s="10" t="s">
        <v>31</v>
      </c>
      <c r="I5">
        <v>10</v>
      </c>
      <c r="K5" s="1">
        <v>8</v>
      </c>
      <c r="L5" s="1">
        <f>(I5*K5)</f>
        <v>80</v>
      </c>
    </row>
    <row r="6" spans="1:13">
      <c r="A6" s="10" t="s">
        <v>13</v>
      </c>
      <c r="B6" s="1">
        <v>0.1</v>
      </c>
      <c r="C6" s="2">
        <v>0</v>
      </c>
      <c r="D6" s="2">
        <v>1</v>
      </c>
      <c r="E6" s="3">
        <f t="shared" si="0"/>
        <v>0.1</v>
      </c>
      <c r="H6" s="10" t="s">
        <v>21</v>
      </c>
      <c r="I6">
        <v>1</v>
      </c>
      <c r="K6" s="1">
        <v>0</v>
      </c>
      <c r="L6" s="1">
        <f>(I6*K6)</f>
        <v>0</v>
      </c>
    </row>
    <row r="7" spans="1:13" ht="15.75" thickBot="1">
      <c r="A7" s="10" t="s">
        <v>14</v>
      </c>
      <c r="B7" s="1">
        <v>0.1</v>
      </c>
      <c r="C7" s="2">
        <v>30</v>
      </c>
      <c r="D7" s="2">
        <v>0</v>
      </c>
      <c r="E7" s="3">
        <f t="shared" si="0"/>
        <v>0.05</v>
      </c>
      <c r="H7" s="10" t="s">
        <v>23</v>
      </c>
      <c r="I7">
        <v>8</v>
      </c>
      <c r="K7" s="1">
        <v>10</v>
      </c>
      <c r="L7" s="8">
        <f>(I7*K7)</f>
        <v>80</v>
      </c>
    </row>
    <row r="8" spans="1:13" ht="15.75" thickTop="1">
      <c r="A8" s="10" t="s">
        <v>15</v>
      </c>
      <c r="B8" s="1">
        <v>0.1</v>
      </c>
      <c r="C8" s="2">
        <v>30</v>
      </c>
      <c r="D8" s="2">
        <v>0</v>
      </c>
      <c r="E8" s="3">
        <f t="shared" si="0"/>
        <v>0.05</v>
      </c>
      <c r="H8" s="10" t="s">
        <v>24</v>
      </c>
      <c r="I8" s="11"/>
      <c r="L8" s="7">
        <f>SUM(L3:L7)</f>
        <v>181</v>
      </c>
      <c r="M8" s="11" t="s">
        <v>1</v>
      </c>
    </row>
    <row r="9" spans="1:13">
      <c r="A9" t="s">
        <v>47</v>
      </c>
      <c r="B9" s="1">
        <v>0</v>
      </c>
      <c r="C9" s="2">
        <v>0</v>
      </c>
      <c r="D9" s="2">
        <v>0</v>
      </c>
      <c r="E9" s="3">
        <f t="shared" si="0"/>
        <v>0</v>
      </c>
      <c r="L9" s="7"/>
      <c r="M9" s="5"/>
    </row>
    <row r="10" spans="1:13">
      <c r="A10" t="s">
        <v>47</v>
      </c>
      <c r="B10" s="1">
        <v>0</v>
      </c>
      <c r="C10" s="2">
        <v>0</v>
      </c>
      <c r="D10" s="2">
        <v>0</v>
      </c>
      <c r="E10" s="3">
        <f t="shared" si="0"/>
        <v>0</v>
      </c>
      <c r="L10" s="7"/>
      <c r="M10" s="5"/>
    </row>
    <row r="11" spans="1:13">
      <c r="A11" t="s">
        <v>47</v>
      </c>
      <c r="B11" s="1">
        <v>0</v>
      </c>
      <c r="C11" s="2">
        <v>0</v>
      </c>
      <c r="D11" s="2">
        <v>0</v>
      </c>
      <c r="E11" s="3">
        <f t="shared" si="0"/>
        <v>0</v>
      </c>
      <c r="L11" s="7"/>
      <c r="M11" s="5"/>
    </row>
    <row r="12" spans="1:13">
      <c r="A12" s="10" t="s">
        <v>8</v>
      </c>
      <c r="B12" s="1">
        <v>1</v>
      </c>
      <c r="C12" s="1">
        <v>0</v>
      </c>
      <c r="D12" s="1">
        <v>2</v>
      </c>
      <c r="E12" s="3">
        <f t="shared" ref="E12:E21" si="1">B12 *((C12/60) + D12)</f>
        <v>2</v>
      </c>
    </row>
    <row r="13" spans="1:13">
      <c r="A13" s="10" t="s">
        <v>19</v>
      </c>
      <c r="B13" s="1">
        <v>0.5</v>
      </c>
      <c r="C13" s="1">
        <v>0</v>
      </c>
      <c r="D13" s="1">
        <v>12</v>
      </c>
      <c r="E13" s="3">
        <f t="shared" si="1"/>
        <v>6</v>
      </c>
      <c r="G13" s="9"/>
      <c r="H13" s="9"/>
      <c r="I13" s="9"/>
      <c r="J13" s="9"/>
      <c r="K13" s="9"/>
      <c r="L13" s="9"/>
    </row>
    <row r="14" spans="1:13">
      <c r="A14" s="10" t="s">
        <v>18</v>
      </c>
      <c r="B14" s="1">
        <v>6</v>
      </c>
      <c r="C14" s="1">
        <v>20</v>
      </c>
      <c r="D14" s="1">
        <v>0</v>
      </c>
      <c r="E14" s="3">
        <f>B14 *((C14/60) + D14)</f>
        <v>2</v>
      </c>
      <c r="G14" s="9"/>
      <c r="H14" s="9"/>
      <c r="I14" s="9"/>
      <c r="J14" s="9"/>
      <c r="K14" s="9"/>
      <c r="L14" s="9"/>
    </row>
    <row r="15" spans="1:13">
      <c r="A15" s="10" t="s">
        <v>5</v>
      </c>
      <c r="B15" s="1">
        <v>5</v>
      </c>
      <c r="C15" s="1">
        <v>10</v>
      </c>
      <c r="D15" s="1">
        <v>0</v>
      </c>
      <c r="E15" s="3">
        <f>B15 *((C15/60) + D15)</f>
        <v>0.83333333333333326</v>
      </c>
      <c r="G15" s="9"/>
      <c r="H15" s="9"/>
      <c r="I15" s="9"/>
      <c r="J15" s="9"/>
      <c r="K15" s="9"/>
      <c r="L15" s="9"/>
    </row>
    <row r="16" spans="1:13">
      <c r="A16" s="10" t="s">
        <v>30</v>
      </c>
      <c r="B16" s="1">
        <v>0.1</v>
      </c>
      <c r="C16" s="1">
        <v>0</v>
      </c>
      <c r="D16" s="1">
        <v>8</v>
      </c>
      <c r="E16" s="3">
        <f>B16 *((C16/60) + D16)</f>
        <v>0.8</v>
      </c>
      <c r="G16" s="9"/>
      <c r="H16" s="9"/>
      <c r="I16" s="9"/>
      <c r="J16" s="9"/>
      <c r="K16" s="9"/>
      <c r="L16" s="9"/>
    </row>
    <row r="17" spans="1:12">
      <c r="A17" s="10" t="s">
        <v>3</v>
      </c>
      <c r="B17" s="1">
        <v>0.1</v>
      </c>
      <c r="C17" s="1">
        <v>0</v>
      </c>
      <c r="D17" s="1">
        <v>14</v>
      </c>
      <c r="E17" s="3">
        <f>B17 *((C17/60) + D17)</f>
        <v>1.4000000000000001</v>
      </c>
      <c r="G17" s="9"/>
      <c r="H17" s="9"/>
      <c r="I17" s="9"/>
      <c r="J17" s="9"/>
      <c r="K17" s="9"/>
      <c r="L17" s="9"/>
    </row>
    <row r="18" spans="1:12">
      <c r="A18" s="10" t="s">
        <v>4</v>
      </c>
      <c r="B18" s="1">
        <v>0.5</v>
      </c>
      <c r="C18" s="1">
        <v>0</v>
      </c>
      <c r="D18" s="1">
        <v>10</v>
      </c>
      <c r="E18" s="3">
        <f t="shared" si="1"/>
        <v>5</v>
      </c>
      <c r="G18" s="9"/>
      <c r="H18" s="9"/>
      <c r="I18" s="9"/>
      <c r="J18" s="9"/>
      <c r="K18" s="9"/>
      <c r="L18" s="9"/>
    </row>
    <row r="19" spans="1:12">
      <c r="A19" s="10" t="s">
        <v>7</v>
      </c>
      <c r="B19" s="1">
        <v>5</v>
      </c>
      <c r="C19" s="1">
        <v>0</v>
      </c>
      <c r="D19" s="1">
        <v>8</v>
      </c>
      <c r="E19" s="3">
        <f>B19 *((C19/60) + D19)</f>
        <v>40</v>
      </c>
      <c r="G19" s="9"/>
      <c r="H19" s="9"/>
      <c r="I19" s="9"/>
      <c r="J19" s="9"/>
      <c r="K19" s="9"/>
      <c r="L19" s="9"/>
    </row>
    <row r="20" spans="1:12">
      <c r="A20" s="10" t="s">
        <v>0</v>
      </c>
      <c r="B20" s="1">
        <v>6</v>
      </c>
      <c r="C20" s="1">
        <v>0</v>
      </c>
      <c r="D20" s="1">
        <v>1</v>
      </c>
      <c r="E20" s="3">
        <f>B20 *((C20/60) + D20)</f>
        <v>6</v>
      </c>
      <c r="G20" s="9"/>
      <c r="H20" s="9"/>
      <c r="I20" s="9"/>
      <c r="J20" s="9"/>
      <c r="K20" s="9"/>
      <c r="L20" s="9"/>
    </row>
    <row r="21" spans="1:12">
      <c r="A21" s="10" t="s">
        <v>29</v>
      </c>
      <c r="B21" s="1">
        <v>50</v>
      </c>
      <c r="C21" s="1">
        <v>20</v>
      </c>
      <c r="D21" s="1">
        <v>0</v>
      </c>
      <c r="E21" s="3">
        <f t="shared" si="1"/>
        <v>16.666666666666664</v>
      </c>
      <c r="H21" s="10" t="s">
        <v>16</v>
      </c>
      <c r="I21">
        <v>1</v>
      </c>
      <c r="J21" s="11" t="s">
        <v>17</v>
      </c>
      <c r="K21" s="10"/>
    </row>
    <row r="22" spans="1:12" ht="15.75" thickBot="1">
      <c r="A22" s="10" t="s">
        <v>28</v>
      </c>
      <c r="B22" s="1">
        <v>100</v>
      </c>
      <c r="C22" s="1">
        <v>3</v>
      </c>
      <c r="D22" s="1">
        <v>0</v>
      </c>
      <c r="E22" s="6">
        <f>B22 *((C22/60) + D22)</f>
        <v>5</v>
      </c>
      <c r="H22" s="17" t="s">
        <v>27</v>
      </c>
      <c r="I22">
        <v>70</v>
      </c>
      <c r="J22" s="10" t="s">
        <v>2</v>
      </c>
      <c r="K22" s="10" t="s">
        <v>26</v>
      </c>
    </row>
    <row r="23" spans="1:12" ht="15.75" thickTop="1">
      <c r="A23" s="10"/>
      <c r="B23" s="12"/>
      <c r="C23" s="12"/>
      <c r="D23" s="17" t="s">
        <v>6</v>
      </c>
      <c r="E23" s="3">
        <f>SUM(E3:E22)</f>
        <v>90.299999999999983</v>
      </c>
      <c r="F23" s="10" t="s">
        <v>1</v>
      </c>
      <c r="H23" s="10" t="s">
        <v>9</v>
      </c>
      <c r="I23" s="4">
        <f>E23 * I21*(110/I22)</f>
        <v>141.89999999999998</v>
      </c>
      <c r="J23" s="10" t="s">
        <v>1</v>
      </c>
      <c r="K23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2020-11-25T16:54:45Z</dcterms:modified>
</cp:coreProperties>
</file>