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8520"/>
  </bookViews>
  <sheets>
    <sheet name="Blad1" sheetId="1" r:id="rId1"/>
  </sheets>
  <calcPr calcId="125725"/>
</workbook>
</file>

<file path=xl/calcChain.xml><?xml version="1.0" encoding="utf-8"?>
<calcChain xmlns="http://schemas.openxmlformats.org/spreadsheetml/2006/main">
  <c r="E10" i="1"/>
  <c r="I10" s="1"/>
  <c r="E9"/>
  <c r="I9" s="1"/>
  <c r="E6"/>
  <c r="E5"/>
  <c r="I5" s="1"/>
  <c r="E4"/>
  <c r="I4" s="1"/>
  <c r="E3"/>
  <c r="I3" s="1"/>
  <c r="K3" s="1"/>
  <c r="K9" l="1"/>
  <c r="O9" s="1"/>
  <c r="Q9" s="1"/>
  <c r="K10"/>
  <c r="O10" s="1"/>
  <c r="Q10" s="1"/>
  <c r="K5"/>
  <c r="I6"/>
  <c r="K6" s="1"/>
  <c r="O3"/>
  <c r="Q3" s="1"/>
  <c r="S3" s="1"/>
  <c r="K4"/>
  <c r="O6" l="1"/>
  <c r="Q6" s="1"/>
  <c r="S6" s="1"/>
  <c r="O4"/>
  <c r="Q4" s="1"/>
  <c r="S4" s="1"/>
  <c r="O5"/>
  <c r="Q5" s="1"/>
  <c r="S5" s="1"/>
</calcChain>
</file>

<file path=xl/sharedStrings.xml><?xml version="1.0" encoding="utf-8"?>
<sst xmlns="http://schemas.openxmlformats.org/spreadsheetml/2006/main" count="74" uniqueCount="32">
  <si>
    <t>W</t>
  </si>
  <si>
    <t>V</t>
  </si>
  <si>
    <t>A</t>
  </si>
  <si>
    <t>24 uurs verbruik in Watt</t>
  </si>
  <si>
    <t>grootste gebruiker</t>
  </si>
  <si>
    <t xml:space="preserve">Gevraagd vermogen </t>
  </si>
  <si>
    <t>tweede gebruiker</t>
  </si>
  <si>
    <t>derde gebruiker</t>
  </si>
  <si>
    <t>rest gebruikers</t>
  </si>
  <si>
    <t>Duty cycle 1 =  continu 0,01 = 2 uur</t>
  </si>
  <si>
    <t>Ah</t>
  </si>
  <si>
    <t>opslag capaciteit voor 24 uur</t>
  </si>
  <si>
    <t>dagen autonomie</t>
  </si>
  <si>
    <t>Verbruik</t>
  </si>
  <si>
    <t>Opwekking</t>
  </si>
  <si>
    <t>Zonne-energie</t>
  </si>
  <si>
    <t>Generator of alternator op motor</t>
  </si>
  <si>
    <t>Wp</t>
  </si>
  <si>
    <t>Optimaal laad-vermogen</t>
  </si>
  <si>
    <t>Berekening dimensies Solar power installatie met generator back up</t>
  </si>
  <si>
    <t>invoer vermogen</t>
  </si>
  <si>
    <t>Geleverde stroom in de duty cycle</t>
  </si>
  <si>
    <t>In de Umpp of gen.spanning</t>
  </si>
  <si>
    <t>Duty cycle (uur)</t>
  </si>
  <si>
    <t>Totale lading geleverd aan de accubank</t>
  </si>
  <si>
    <t>Netspanning voor de gebruikers</t>
  </si>
  <si>
    <t>opbrengst binnen duty cycle</t>
  </si>
  <si>
    <t>efficiëntie levering:</t>
  </si>
  <si>
    <t>Opgenomen stroom (gedurende 24h)</t>
  </si>
  <si>
    <t>Capaciteit LFP accu    (x 1.125 voor 80% ontlading)</t>
  </si>
  <si>
    <t>Optimale laadstroom (0,1 x capaciteit)</t>
  </si>
  <si>
    <t>geleverde stroom aan het net in duty cycle bij de netspanning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</si>
</sst>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vertical="top"/>
    </xf>
    <xf numFmtId="2" fontId="0" fillId="0" borderId="0" xfId="0" applyNumberFormat="1" applyAlignment="1">
      <alignment wrapText="1"/>
    </xf>
    <xf numFmtId="0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center" vertical="top" wrapText="1"/>
      <protection locked="0"/>
    </xf>
    <xf numFmtId="0" fontId="0" fillId="0" borderId="0" xfId="0" applyProtection="1"/>
    <xf numFmtId="43" fontId="0" fillId="0" borderId="0" xfId="1" applyFont="1" applyProtection="1"/>
    <xf numFmtId="43" fontId="0" fillId="0" borderId="0" xfId="0" applyNumberFormat="1" applyProtection="1"/>
    <xf numFmtId="43" fontId="0" fillId="0" borderId="0" xfId="1" applyFont="1" applyAlignment="1" applyProtection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NumberForma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"/>
  <sheetViews>
    <sheetView tabSelected="1" workbookViewId="0">
      <selection activeCell="B10" sqref="B10"/>
    </sheetView>
  </sheetViews>
  <sheetFormatPr defaultRowHeight="15"/>
  <cols>
    <col min="1" max="1" width="41" customWidth="1"/>
    <col min="3" max="3" width="3.85546875" customWidth="1"/>
    <col min="4" max="4" width="10.85546875" customWidth="1"/>
    <col min="5" max="5" width="8.7109375" customWidth="1"/>
    <col min="6" max="6" width="3.140625" style="1" customWidth="1"/>
    <col min="7" max="7" width="12.42578125" customWidth="1"/>
    <col min="8" max="8" width="2.5703125" customWidth="1"/>
    <col min="9" max="9" width="14.140625" customWidth="1"/>
    <col min="10" max="10" width="2.140625" customWidth="1"/>
    <col min="11" max="11" width="12.42578125" customWidth="1"/>
    <col min="12" max="12" width="3" style="2" hidden="1" customWidth="1"/>
    <col min="13" max="13" width="3" style="2" customWidth="1"/>
    <col min="14" max="14" width="7.42578125" style="7" customWidth="1"/>
    <col min="15" max="15" width="17.140625" customWidth="1"/>
    <col min="16" max="16" width="3.140625" customWidth="1"/>
    <col min="17" max="17" width="10.85546875" customWidth="1"/>
    <col min="18" max="18" width="5" customWidth="1"/>
    <col min="20" max="20" width="3" customWidth="1"/>
  </cols>
  <sheetData>
    <row r="1" spans="1:20" ht="35.25" customHeight="1">
      <c r="A1" s="9" t="s">
        <v>19</v>
      </c>
      <c r="B1" s="10"/>
      <c r="C1" s="10"/>
      <c r="D1" s="10"/>
      <c r="E1" s="10"/>
      <c r="F1" s="11"/>
      <c r="G1" s="10"/>
      <c r="H1" s="10"/>
      <c r="I1" s="10"/>
      <c r="J1" s="10"/>
      <c r="K1" s="10"/>
      <c r="L1" s="12"/>
      <c r="M1" s="12"/>
      <c r="N1" s="13"/>
      <c r="O1" s="10"/>
      <c r="P1" s="10"/>
      <c r="Q1" s="10"/>
      <c r="R1" s="10"/>
      <c r="S1" s="10"/>
      <c r="T1" s="10"/>
    </row>
    <row r="2" spans="1:20" ht="49.5" customHeight="1">
      <c r="A2" s="14" t="s">
        <v>13</v>
      </c>
      <c r="B2" s="25" t="s">
        <v>5</v>
      </c>
      <c r="C2" s="25"/>
      <c r="D2" s="15" t="s">
        <v>9</v>
      </c>
      <c r="E2" s="25" t="s">
        <v>3</v>
      </c>
      <c r="F2" s="25"/>
      <c r="G2" s="25" t="s">
        <v>25</v>
      </c>
      <c r="H2" s="25"/>
      <c r="I2" s="26" t="s">
        <v>28</v>
      </c>
      <c r="J2" s="26"/>
      <c r="K2" s="25" t="s">
        <v>11</v>
      </c>
      <c r="L2" s="25"/>
      <c r="M2" s="25"/>
      <c r="N2" s="16" t="s">
        <v>12</v>
      </c>
      <c r="O2" s="26" t="s">
        <v>29</v>
      </c>
      <c r="P2" s="26"/>
      <c r="Q2" s="25" t="s">
        <v>30</v>
      </c>
      <c r="R2" s="25"/>
      <c r="S2" s="27" t="s">
        <v>18</v>
      </c>
      <c r="T2" s="27"/>
    </row>
    <row r="3" spans="1:20">
      <c r="A3" t="s">
        <v>4</v>
      </c>
      <c r="B3" s="22">
        <v>0</v>
      </c>
      <c r="C3" t="s">
        <v>0</v>
      </c>
      <c r="D3" s="24">
        <v>0</v>
      </c>
      <c r="E3" s="17">
        <f>(24*(B3*D3))</f>
        <v>0</v>
      </c>
      <c r="F3" s="11" t="s">
        <v>0</v>
      </c>
      <c r="G3" s="29">
        <v>12</v>
      </c>
      <c r="H3" s="30" t="s">
        <v>1</v>
      </c>
      <c r="I3" s="4">
        <f>E3/G3</f>
        <v>0</v>
      </c>
      <c r="J3" s="4" t="s">
        <v>2</v>
      </c>
      <c r="K3" s="4">
        <f>I3</f>
        <v>0</v>
      </c>
      <c r="L3" s="5" t="s">
        <v>10</v>
      </c>
      <c r="M3" s="5" t="s">
        <v>10</v>
      </c>
      <c r="N3" s="23">
        <v>1</v>
      </c>
      <c r="O3" s="6">
        <f>N3*K3*1.125</f>
        <v>0</v>
      </c>
      <c r="P3" t="s">
        <v>10</v>
      </c>
      <c r="Q3">
        <f>0.1*O3</f>
        <v>0</v>
      </c>
      <c r="R3" t="s">
        <v>2</v>
      </c>
      <c r="S3">
        <f>Q3*G3</f>
        <v>0</v>
      </c>
      <c r="T3" t="s">
        <v>0</v>
      </c>
    </row>
    <row r="4" spans="1:20">
      <c r="A4" t="s">
        <v>6</v>
      </c>
      <c r="B4" s="22">
        <v>0</v>
      </c>
      <c r="C4" t="s">
        <v>0</v>
      </c>
      <c r="D4" s="24">
        <v>0</v>
      </c>
      <c r="E4" s="17">
        <f>(24*(B4*D4))</f>
        <v>0</v>
      </c>
      <c r="F4" s="11" t="s">
        <v>0</v>
      </c>
      <c r="G4" s="29"/>
      <c r="H4" s="30"/>
      <c r="I4" s="4">
        <f>E4/G3</f>
        <v>0</v>
      </c>
      <c r="J4" s="4" t="s">
        <v>2</v>
      </c>
      <c r="K4" s="4">
        <f>I4</f>
        <v>0</v>
      </c>
      <c r="L4" s="5" t="s">
        <v>10</v>
      </c>
      <c r="M4" s="5" t="s">
        <v>10</v>
      </c>
      <c r="N4" s="23">
        <v>1</v>
      </c>
      <c r="O4" s="6">
        <f>N4*K4*1.125</f>
        <v>0</v>
      </c>
      <c r="P4" s="5" t="s">
        <v>10</v>
      </c>
      <c r="Q4">
        <f>0.1*O4</f>
        <v>0</v>
      </c>
      <c r="R4" t="s">
        <v>2</v>
      </c>
      <c r="S4">
        <f>Q4*G3</f>
        <v>0</v>
      </c>
      <c r="T4" t="s">
        <v>0</v>
      </c>
    </row>
    <row r="5" spans="1:20">
      <c r="A5" t="s">
        <v>7</v>
      </c>
      <c r="B5" s="22">
        <v>0</v>
      </c>
      <c r="C5" t="s">
        <v>0</v>
      </c>
      <c r="D5" s="24">
        <v>1</v>
      </c>
      <c r="E5" s="17">
        <f>(24*(B5*D5))</f>
        <v>0</v>
      </c>
      <c r="F5" s="11" t="s">
        <v>0</v>
      </c>
      <c r="G5" s="29"/>
      <c r="H5" s="30"/>
      <c r="I5" s="4">
        <f>E5/G3</f>
        <v>0</v>
      </c>
      <c r="J5" s="4" t="s">
        <v>2</v>
      </c>
      <c r="K5" s="4">
        <f>I5</f>
        <v>0</v>
      </c>
      <c r="L5" s="5" t="s">
        <v>10</v>
      </c>
      <c r="M5" s="5" t="s">
        <v>10</v>
      </c>
      <c r="N5" s="23">
        <v>1</v>
      </c>
      <c r="O5" s="6">
        <f>N5*K5*1.125</f>
        <v>0</v>
      </c>
      <c r="P5" s="5" t="s">
        <v>10</v>
      </c>
      <c r="Q5">
        <f>0.1*O5</f>
        <v>0</v>
      </c>
      <c r="R5" t="s">
        <v>2</v>
      </c>
      <c r="S5">
        <f>Q5*G3</f>
        <v>0</v>
      </c>
      <c r="T5" t="s">
        <v>0</v>
      </c>
    </row>
    <row r="6" spans="1:20">
      <c r="A6" t="s">
        <v>8</v>
      </c>
      <c r="B6" s="22">
        <v>0</v>
      </c>
      <c r="C6" t="s">
        <v>0</v>
      </c>
      <c r="D6" s="24">
        <v>1</v>
      </c>
      <c r="E6" s="17">
        <f>(24*(B6*D6))</f>
        <v>0</v>
      </c>
      <c r="F6" s="11" t="s">
        <v>0</v>
      </c>
      <c r="G6" s="29"/>
      <c r="H6" s="30"/>
      <c r="I6" s="4">
        <f>E6/G3</f>
        <v>0</v>
      </c>
      <c r="J6" s="4" t="s">
        <v>2</v>
      </c>
      <c r="K6" s="4">
        <f>I6</f>
        <v>0</v>
      </c>
      <c r="L6" s="5" t="s">
        <v>10</v>
      </c>
      <c r="M6" s="5" t="s">
        <v>10</v>
      </c>
      <c r="N6" s="23">
        <v>1</v>
      </c>
      <c r="O6" s="6">
        <f>N6*K6*1.125</f>
        <v>0</v>
      </c>
      <c r="P6" s="5" t="s">
        <v>10</v>
      </c>
      <c r="Q6">
        <f>0.1*O6</f>
        <v>0</v>
      </c>
      <c r="R6" t="s">
        <v>2</v>
      </c>
      <c r="S6">
        <f>Q6*G3</f>
        <v>0</v>
      </c>
      <c r="T6" t="s">
        <v>0</v>
      </c>
    </row>
    <row r="7" spans="1:20">
      <c r="E7" s="10"/>
      <c r="F7" s="11"/>
      <c r="G7" s="10"/>
      <c r="H7" s="10"/>
    </row>
    <row r="8" spans="1:20" ht="43.5" customHeight="1">
      <c r="A8" s="8" t="s">
        <v>14</v>
      </c>
      <c r="B8" s="28" t="s">
        <v>20</v>
      </c>
      <c r="C8" s="28"/>
      <c r="D8" s="3" t="s">
        <v>23</v>
      </c>
      <c r="E8" s="25" t="s">
        <v>26</v>
      </c>
      <c r="F8" s="25"/>
      <c r="G8" s="25" t="s">
        <v>22</v>
      </c>
      <c r="H8" s="25"/>
      <c r="I8" s="27" t="s">
        <v>21</v>
      </c>
      <c r="J8" s="27"/>
      <c r="K8" s="25" t="s">
        <v>31</v>
      </c>
      <c r="L8" s="25"/>
      <c r="M8" s="25"/>
      <c r="N8" s="25"/>
      <c r="O8" s="25" t="s">
        <v>24</v>
      </c>
      <c r="P8" s="25"/>
      <c r="Q8" s="9" t="s">
        <v>27</v>
      </c>
      <c r="R8" s="21">
        <v>0.85</v>
      </c>
    </row>
    <row r="9" spans="1:20">
      <c r="A9" t="s">
        <v>15</v>
      </c>
      <c r="B9" s="22">
        <v>0</v>
      </c>
      <c r="C9" t="s">
        <v>17</v>
      </c>
      <c r="D9" s="22">
        <v>0</v>
      </c>
      <c r="E9" s="17">
        <f>B9*D9</f>
        <v>0</v>
      </c>
      <c r="F9" s="11" t="s">
        <v>0</v>
      </c>
      <c r="G9" s="22">
        <v>17</v>
      </c>
      <c r="H9" t="s">
        <v>1</v>
      </c>
      <c r="I9" s="18">
        <f>E9/G9</f>
        <v>0</v>
      </c>
      <c r="J9" s="17" t="s">
        <v>2</v>
      </c>
      <c r="K9" s="20">
        <f>E9/G3</f>
        <v>0</v>
      </c>
      <c r="L9" s="12"/>
      <c r="M9" s="12" t="s">
        <v>2</v>
      </c>
      <c r="N9" s="13"/>
      <c r="O9" s="18">
        <f>K9</f>
        <v>0</v>
      </c>
      <c r="P9" s="10" t="s">
        <v>10</v>
      </c>
      <c r="Q9" s="19">
        <f>O9*0.85</f>
        <v>0</v>
      </c>
      <c r="R9" s="17" t="s">
        <v>10</v>
      </c>
    </row>
    <row r="10" spans="1:20">
      <c r="A10" t="s">
        <v>16</v>
      </c>
      <c r="B10" s="22">
        <v>500</v>
      </c>
      <c r="C10" t="s">
        <v>0</v>
      </c>
      <c r="D10" s="22">
        <v>0</v>
      </c>
      <c r="E10" s="17">
        <f>B10*D10</f>
        <v>0</v>
      </c>
      <c r="F10" s="11" t="s">
        <v>0</v>
      </c>
      <c r="G10" s="22">
        <v>13.8</v>
      </c>
      <c r="H10" t="s">
        <v>1</v>
      </c>
      <c r="I10" s="18">
        <f>E10/G10</f>
        <v>0</v>
      </c>
      <c r="J10" s="17" t="s">
        <v>2</v>
      </c>
      <c r="K10" s="20">
        <f>E10/G3</f>
        <v>0</v>
      </c>
      <c r="L10" s="12"/>
      <c r="M10" s="12" t="s">
        <v>2</v>
      </c>
      <c r="N10" s="13"/>
      <c r="O10" s="18">
        <f>K10</f>
        <v>0</v>
      </c>
      <c r="P10" s="10" t="s">
        <v>10</v>
      </c>
      <c r="Q10" s="19">
        <f>O10*0.85</f>
        <v>0</v>
      </c>
      <c r="R10" s="17" t="s">
        <v>10</v>
      </c>
    </row>
  </sheetData>
  <mergeCells count="16">
    <mergeCell ref="K8:N8"/>
    <mergeCell ref="O2:P2"/>
    <mergeCell ref="Q2:R2"/>
    <mergeCell ref="S2:T2"/>
    <mergeCell ref="B8:C8"/>
    <mergeCell ref="E8:F8"/>
    <mergeCell ref="G8:H8"/>
    <mergeCell ref="I8:J8"/>
    <mergeCell ref="O8:P8"/>
    <mergeCell ref="G3:G6"/>
    <mergeCell ref="H3:H6"/>
    <mergeCell ref="K2:M2"/>
    <mergeCell ref="E2:F2"/>
    <mergeCell ref="G2:H2"/>
    <mergeCell ref="I2:J2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Han</cp:lastModifiedBy>
  <dcterms:created xsi:type="dcterms:W3CDTF">2018-05-05T16:27:40Z</dcterms:created>
  <dcterms:modified xsi:type="dcterms:W3CDTF">2018-05-08T12:44:58Z</dcterms:modified>
</cp:coreProperties>
</file>