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ap21070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<sst xmlns="http://schemas.openxmlformats.org/spreadsheetml/2006/main" count="17" uniqueCount="17">
  <si>
    <t xml:space="preserve">Days ago</t>
  </si>
  <si>
    <t xml:space="preserve">Yield(Wh)</t>
  </si>
  <si>
    <t xml:space="preserve">Consumption(Wh)</t>
  </si>
  <si>
    <t xml:space="preserve">Max. PV power(W)</t>
  </si>
  <si>
    <t xml:space="preserve">Max. PV voltage(V)</t>
  </si>
  <si>
    <t xml:space="preserve">Min. battery voltage(V)</t>
  </si>
  <si>
    <t xml:space="preserve">Max. battery voltage(V)</t>
  </si>
  <si>
    <t xml:space="preserve">Time in bulk(m)</t>
  </si>
  <si>
    <t xml:space="preserve">Time in absorption(m)</t>
  </si>
  <si>
    <t xml:space="preserve">Time in float(m)</t>
  </si>
  <si>
    <t xml:space="preserve">Wp paneel</t>
  </si>
  <si>
    <t xml:space="preserve">percentage tijd in float</t>
  </si>
  <si>
    <t xml:space="preserve">%</t>
  </si>
  <si>
    <t xml:space="preserve">gemiddelde dag opbrengst</t>
  </si>
  <si>
    <t xml:space="preserve">Opbrengst float meegerekend </t>
  </si>
  <si>
    <t xml:space="preserve">    Inschatting met een grotere accu</t>
  </si>
  <si>
    <t xml:space="preserve">Opbrengst per Wp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</si>
</sst>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13]dd/mm/yy"/>
    <numFmt numFmtId="166" formatCode="General"/>
    <numFmt numFmtId="167" formatCode="0.0"/>
    <numFmt numFmtId="168" formatCode="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9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0" ySplit="1" topLeftCell="A2" activePane="bottomLeft" state="frozen"/>
      <selection pane="topLeft" activeCell="A1" activeCellId="0" sqref="A1"/>
      <selection pane="bottomLeft" activeCell="D38" activeCellId="0" sqref="D38"/>
    </sheetView>
  </sheetViews>
  <sheetFormatPr defaultColWidth="11.5" defaultRowHeight="14.65" zeroHeight="false" outlineLevelRow="0" outlineLevelCol="0"/>
  <cols>
    <col collapsed="false" customWidth="true" hidden="false" outlineLevel="0" max="1" min="1" style="1" width="12.74"/>
    <col collapsed="false" customWidth="true" hidden="false" outlineLevel="0" max="2" min="2" style="0" width="12.74"/>
    <col collapsed="false" customWidth="true" hidden="false" outlineLevel="0" max="3" min="3" style="0" width="13.82"/>
    <col collapsed="false" customWidth="true" hidden="false" outlineLevel="0" max="4" min="4" style="0" width="15.87"/>
    <col collapsed="false" customWidth="true" hidden="false" outlineLevel="0" max="5" min="5" style="0" width="16.48"/>
    <col collapsed="false" customWidth="true" hidden="false" outlineLevel="0" max="6" min="6" style="0" width="16.87"/>
    <col collapsed="false" customWidth="true" hidden="false" outlineLevel="0" max="7" min="7" style="0" width="19.47"/>
    <col collapsed="false" customWidth="true" hidden="false" outlineLevel="0" max="8" min="8" style="0" width="19.96"/>
    <col collapsed="false" customWidth="true" hidden="false" outlineLevel="0" max="9" min="9" style="0" width="13.66"/>
    <col collapsed="false" customWidth="true" hidden="false" outlineLevel="0" max="10" min="10" style="0" width="18.77"/>
    <col collapsed="false" customWidth="true" hidden="false" outlineLevel="0" max="11" min="11" style="0" width="13.76"/>
  </cols>
  <sheetData>
    <row r="1" customFormat="false" ht="14.65" hidden="false" customHeight="true" outlineLevel="0" collapsed="false">
      <c r="A1" s="1" t="n">
        <v>44394</v>
      </c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  <c r="I1" s="0" t="s">
        <v>7</v>
      </c>
      <c r="J1" s="0" t="s">
        <v>8</v>
      </c>
      <c r="K1" s="0" t="s">
        <v>9</v>
      </c>
    </row>
    <row r="2" customFormat="false" ht="14.65" hidden="false" customHeight="true" outlineLevel="0" collapsed="false">
      <c r="A2" s="1" t="n">
        <f aca="false">A$1-B2</f>
        <v>44393</v>
      </c>
      <c r="B2" s="0" t="n">
        <v>1</v>
      </c>
      <c r="C2" s="0" t="n">
        <v>150</v>
      </c>
      <c r="D2" s="0" t="n">
        <v>0</v>
      </c>
      <c r="E2" s="0" t="n">
        <v>43</v>
      </c>
      <c r="F2" s="0" t="n">
        <v>45.09</v>
      </c>
      <c r="G2" s="0" t="n">
        <v>12.63</v>
      </c>
      <c r="H2" s="0" t="n">
        <v>14.08</v>
      </c>
      <c r="I2" s="0" t="n">
        <v>422</v>
      </c>
      <c r="J2" s="0" t="n">
        <v>3</v>
      </c>
      <c r="K2" s="0" t="n">
        <v>386</v>
      </c>
    </row>
    <row r="3" customFormat="false" ht="14.65" hidden="false" customHeight="true" outlineLevel="0" collapsed="false">
      <c r="A3" s="1" t="n">
        <f aca="false">A$1-B3</f>
        <v>44392</v>
      </c>
      <c r="B3" s="0" t="n">
        <v>2</v>
      </c>
      <c r="C3" s="0" t="n">
        <v>160</v>
      </c>
      <c r="D3" s="0" t="n">
        <v>0</v>
      </c>
      <c r="E3" s="0" t="n">
        <v>55</v>
      </c>
      <c r="F3" s="0" t="n">
        <v>47.42</v>
      </c>
      <c r="G3" s="0" t="n">
        <v>12.7</v>
      </c>
      <c r="H3" s="0" t="n">
        <v>14.08</v>
      </c>
      <c r="I3" s="0" t="n">
        <v>438</v>
      </c>
      <c r="J3" s="0" t="n">
        <v>6</v>
      </c>
      <c r="K3" s="0" t="n">
        <v>373</v>
      </c>
    </row>
    <row r="4" customFormat="false" ht="14.65" hidden="false" customHeight="true" outlineLevel="0" collapsed="false">
      <c r="A4" s="1" t="n">
        <f aca="false">A$1-B4</f>
        <v>44391</v>
      </c>
      <c r="B4" s="0" t="n">
        <v>3</v>
      </c>
      <c r="C4" s="0" t="n">
        <v>200</v>
      </c>
      <c r="D4" s="0" t="n">
        <v>0</v>
      </c>
      <c r="E4" s="0" t="n">
        <v>54</v>
      </c>
      <c r="F4" s="0" t="n">
        <v>45.76</v>
      </c>
      <c r="G4" s="0" t="n">
        <v>12.69</v>
      </c>
      <c r="H4" s="0" t="n">
        <v>14.09</v>
      </c>
      <c r="I4" s="0" t="n">
        <v>627</v>
      </c>
      <c r="J4" s="0" t="n">
        <v>13</v>
      </c>
      <c r="K4" s="0" t="n">
        <v>233</v>
      </c>
    </row>
    <row r="5" customFormat="false" ht="14.65" hidden="false" customHeight="true" outlineLevel="0" collapsed="false">
      <c r="A5" s="1" t="n">
        <f aca="false">A$1-B5</f>
        <v>44390</v>
      </c>
      <c r="B5" s="0" t="n">
        <v>4</v>
      </c>
      <c r="C5" s="0" t="n">
        <v>170</v>
      </c>
      <c r="D5" s="0" t="n">
        <v>0</v>
      </c>
      <c r="E5" s="0" t="n">
        <v>61</v>
      </c>
      <c r="F5" s="0" t="n">
        <v>46.22</v>
      </c>
      <c r="G5" s="0" t="n">
        <v>12.74</v>
      </c>
      <c r="H5" s="0" t="n">
        <v>14.08</v>
      </c>
      <c r="I5" s="0" t="n">
        <v>593</v>
      </c>
      <c r="J5" s="0" t="n">
        <v>7</v>
      </c>
      <c r="K5" s="0" t="n">
        <v>234</v>
      </c>
    </row>
    <row r="6" customFormat="false" ht="14.65" hidden="false" customHeight="true" outlineLevel="0" collapsed="false">
      <c r="A6" s="1" t="n">
        <f aca="false">A$1-B6</f>
        <v>44389</v>
      </c>
      <c r="B6" s="0" t="n">
        <v>5</v>
      </c>
      <c r="C6" s="0" t="n">
        <v>70</v>
      </c>
      <c r="D6" s="0" t="n">
        <v>0</v>
      </c>
      <c r="E6" s="0" t="n">
        <v>25</v>
      </c>
      <c r="F6" s="0" t="n">
        <v>47.84</v>
      </c>
      <c r="G6" s="0" t="n">
        <v>12.7</v>
      </c>
      <c r="H6" s="0" t="n">
        <v>14.08</v>
      </c>
      <c r="I6" s="0" t="n">
        <v>384</v>
      </c>
      <c r="J6" s="0" t="n">
        <v>4</v>
      </c>
      <c r="K6" s="0" t="n">
        <v>441</v>
      </c>
    </row>
    <row r="7" customFormat="false" ht="14.65" hidden="false" customHeight="true" outlineLevel="0" collapsed="false">
      <c r="A7" s="1" t="n">
        <f aca="false">A$1-B7</f>
        <v>44388</v>
      </c>
      <c r="B7" s="0" t="n">
        <v>6</v>
      </c>
      <c r="C7" s="0" t="n">
        <v>230</v>
      </c>
      <c r="D7" s="0" t="n">
        <v>0</v>
      </c>
      <c r="E7" s="0" t="n">
        <v>44</v>
      </c>
      <c r="F7" s="0" t="n">
        <v>47.25</v>
      </c>
      <c r="G7" s="0" t="n">
        <v>12.68</v>
      </c>
      <c r="H7" s="0" t="n">
        <v>14.08</v>
      </c>
      <c r="I7" s="0" t="n">
        <v>560</v>
      </c>
      <c r="J7" s="0" t="n">
        <v>9</v>
      </c>
      <c r="K7" s="0" t="n">
        <v>279</v>
      </c>
    </row>
    <row r="8" customFormat="false" ht="14.65" hidden="false" customHeight="true" outlineLevel="0" collapsed="false">
      <c r="A8" s="1" t="n">
        <f aca="false">A$1-B8</f>
        <v>44387</v>
      </c>
      <c r="B8" s="0" t="n">
        <v>7</v>
      </c>
      <c r="C8" s="0" t="n">
        <v>180</v>
      </c>
      <c r="D8" s="0" t="n">
        <v>0</v>
      </c>
      <c r="E8" s="0" t="n">
        <v>56</v>
      </c>
      <c r="F8" s="0" t="n">
        <v>43.47</v>
      </c>
      <c r="G8" s="0" t="n">
        <v>12.41</v>
      </c>
      <c r="H8" s="0" t="n">
        <v>13.66</v>
      </c>
      <c r="I8" s="0" t="n">
        <v>811</v>
      </c>
      <c r="J8" s="0" t="n">
        <v>0</v>
      </c>
      <c r="K8" s="0" t="n">
        <v>0</v>
      </c>
    </row>
    <row r="9" customFormat="false" ht="14.65" hidden="false" customHeight="true" outlineLevel="0" collapsed="false">
      <c r="A9" s="1" t="n">
        <f aca="false">A$1-B9</f>
        <v>44386</v>
      </c>
      <c r="B9" s="0" t="n">
        <v>8</v>
      </c>
      <c r="C9" s="0" t="n">
        <v>140</v>
      </c>
      <c r="D9" s="0" t="n">
        <v>0</v>
      </c>
      <c r="E9" s="0" t="n">
        <v>59</v>
      </c>
      <c r="F9" s="0" t="n">
        <v>47.42</v>
      </c>
      <c r="G9" s="0" t="n">
        <v>12.65</v>
      </c>
      <c r="H9" s="0" t="n">
        <v>14.08</v>
      </c>
      <c r="I9" s="0" t="n">
        <v>457</v>
      </c>
      <c r="J9" s="0" t="n">
        <v>3</v>
      </c>
      <c r="K9" s="0" t="n">
        <v>348</v>
      </c>
    </row>
    <row r="10" customFormat="false" ht="14.65" hidden="false" customHeight="true" outlineLevel="0" collapsed="false">
      <c r="A10" s="1" t="n">
        <f aca="false">A$1-B10</f>
        <v>44385</v>
      </c>
      <c r="B10" s="0" t="n">
        <v>9</v>
      </c>
      <c r="C10" s="0" t="n">
        <v>180</v>
      </c>
      <c r="D10" s="0" t="n">
        <v>0</v>
      </c>
      <c r="E10" s="0" t="n">
        <v>51</v>
      </c>
      <c r="F10" s="0" t="n">
        <v>48.69</v>
      </c>
      <c r="G10" s="0" t="n">
        <v>12.65</v>
      </c>
      <c r="H10" s="0" t="n">
        <v>14.07</v>
      </c>
      <c r="I10" s="0" t="n">
        <v>454</v>
      </c>
      <c r="J10" s="0" t="n">
        <v>4</v>
      </c>
      <c r="K10" s="0" t="n">
        <v>377</v>
      </c>
    </row>
    <row r="11" customFormat="false" ht="14.65" hidden="false" customHeight="true" outlineLevel="0" collapsed="false">
      <c r="A11" s="1" t="n">
        <f aca="false">A$1-B11</f>
        <v>44384</v>
      </c>
      <c r="B11" s="0" t="n">
        <v>10</v>
      </c>
      <c r="C11" s="0" t="n">
        <v>200</v>
      </c>
      <c r="D11" s="0" t="n">
        <v>0</v>
      </c>
      <c r="E11" s="0" t="n">
        <v>58</v>
      </c>
      <c r="F11" s="0" t="n">
        <v>45.44</v>
      </c>
      <c r="G11" s="0" t="n">
        <v>12.59</v>
      </c>
      <c r="H11" s="0" t="n">
        <v>14.08</v>
      </c>
      <c r="I11" s="0" t="n">
        <v>833</v>
      </c>
      <c r="J11" s="0" t="n">
        <v>4</v>
      </c>
      <c r="K11" s="0" t="n">
        <v>51</v>
      </c>
    </row>
    <row r="12" customFormat="false" ht="14.65" hidden="false" customHeight="true" outlineLevel="0" collapsed="false">
      <c r="A12" s="1" t="n">
        <f aca="false">A$1-B12</f>
        <v>44383</v>
      </c>
      <c r="B12" s="0" t="n">
        <v>11</v>
      </c>
      <c r="C12" s="0" t="n">
        <v>170</v>
      </c>
      <c r="D12" s="0" t="n">
        <v>0</v>
      </c>
      <c r="E12" s="0" t="n">
        <v>59</v>
      </c>
      <c r="F12" s="0" t="n">
        <v>46.41</v>
      </c>
      <c r="G12" s="0" t="n">
        <v>12.65</v>
      </c>
      <c r="H12" s="0" t="n">
        <v>13.8</v>
      </c>
      <c r="I12" s="0" t="n">
        <v>807</v>
      </c>
      <c r="J12" s="0" t="n">
        <v>0</v>
      </c>
      <c r="K12" s="0" t="n">
        <v>0</v>
      </c>
    </row>
    <row r="13" customFormat="false" ht="14.65" hidden="false" customHeight="true" outlineLevel="0" collapsed="false">
      <c r="A13" s="1" t="n">
        <f aca="false">A$1-B13</f>
        <v>44382</v>
      </c>
      <c r="B13" s="0" t="n">
        <v>12</v>
      </c>
      <c r="C13" s="0" t="n">
        <v>130</v>
      </c>
      <c r="D13" s="0" t="n">
        <v>0</v>
      </c>
      <c r="E13" s="0" t="n">
        <v>59</v>
      </c>
      <c r="F13" s="0" t="n">
        <v>48.57</v>
      </c>
      <c r="G13" s="0" t="n">
        <v>12.6</v>
      </c>
      <c r="H13" s="0" t="n">
        <v>14.08</v>
      </c>
      <c r="I13" s="0" t="n">
        <v>561</v>
      </c>
      <c r="J13" s="0" t="n">
        <v>19</v>
      </c>
      <c r="K13" s="0" t="n">
        <v>234</v>
      </c>
    </row>
    <row r="14" customFormat="false" ht="14.65" hidden="false" customHeight="true" outlineLevel="0" collapsed="false">
      <c r="A14" s="1" t="n">
        <f aca="false">A$1-B14</f>
        <v>44381</v>
      </c>
      <c r="B14" s="0" t="n">
        <v>13</v>
      </c>
      <c r="C14" s="0" t="n">
        <v>190</v>
      </c>
      <c r="D14" s="0" t="n">
        <v>0</v>
      </c>
      <c r="E14" s="0" t="n">
        <v>55</v>
      </c>
      <c r="F14" s="0" t="n">
        <v>46.14</v>
      </c>
      <c r="G14" s="0" t="n">
        <v>12.66</v>
      </c>
      <c r="H14" s="0" t="n">
        <v>13.99</v>
      </c>
      <c r="I14" s="0" t="n">
        <v>706</v>
      </c>
      <c r="J14" s="0" t="n">
        <v>11</v>
      </c>
      <c r="K14" s="0" t="n">
        <v>67</v>
      </c>
    </row>
    <row r="15" customFormat="false" ht="14.65" hidden="false" customHeight="true" outlineLevel="0" collapsed="false">
      <c r="A15" s="1" t="n">
        <f aca="false">A$1-B15</f>
        <v>44380</v>
      </c>
      <c r="B15" s="0" t="n">
        <v>14</v>
      </c>
      <c r="C15" s="0" t="n">
        <v>70</v>
      </c>
      <c r="D15" s="0" t="n">
        <v>0</v>
      </c>
      <c r="E15" s="0" t="n">
        <v>44</v>
      </c>
      <c r="F15" s="0" t="n">
        <v>48.53</v>
      </c>
      <c r="G15" s="0" t="n">
        <v>12.7</v>
      </c>
      <c r="H15" s="0" t="n">
        <v>14.08</v>
      </c>
      <c r="I15" s="0" t="n">
        <v>447</v>
      </c>
      <c r="J15" s="0" t="n">
        <v>15</v>
      </c>
      <c r="K15" s="0" t="n">
        <v>410</v>
      </c>
    </row>
    <row r="16" customFormat="false" ht="14.65" hidden="false" customHeight="true" outlineLevel="0" collapsed="false">
      <c r="A16" s="1" t="n">
        <f aca="false">A$1-B16</f>
        <v>44379</v>
      </c>
      <c r="B16" s="0" t="n">
        <v>15</v>
      </c>
      <c r="C16" s="0" t="n">
        <v>270</v>
      </c>
      <c r="D16" s="0" t="n">
        <v>0</v>
      </c>
      <c r="E16" s="0" t="n">
        <v>63</v>
      </c>
      <c r="F16" s="0" t="n">
        <v>42.7</v>
      </c>
      <c r="G16" s="0" t="n">
        <v>12.41</v>
      </c>
      <c r="H16" s="0" t="n">
        <v>13.66</v>
      </c>
      <c r="I16" s="0" t="n">
        <v>739</v>
      </c>
      <c r="J16" s="0" t="n">
        <v>0</v>
      </c>
      <c r="K16" s="0" t="n">
        <v>0</v>
      </c>
    </row>
    <row r="17" customFormat="false" ht="14.65" hidden="false" customHeight="true" outlineLevel="0" collapsed="false">
      <c r="A17" s="1" t="n">
        <f aca="false">A$1-B17</f>
        <v>44378</v>
      </c>
      <c r="B17" s="0" t="n">
        <v>16</v>
      </c>
      <c r="C17" s="0" t="n">
        <v>210</v>
      </c>
      <c r="D17" s="0" t="n">
        <v>0</v>
      </c>
      <c r="E17" s="0" t="n">
        <v>59</v>
      </c>
      <c r="F17" s="0" t="n">
        <v>43.08</v>
      </c>
      <c r="G17" s="0" t="n">
        <v>12.47</v>
      </c>
      <c r="H17" s="0" t="n">
        <v>13.73</v>
      </c>
      <c r="I17" s="0" t="n">
        <v>724</v>
      </c>
      <c r="J17" s="0" t="n">
        <v>0</v>
      </c>
      <c r="K17" s="0" t="n">
        <v>0</v>
      </c>
    </row>
    <row r="18" customFormat="false" ht="14.65" hidden="false" customHeight="true" outlineLevel="0" collapsed="false">
      <c r="A18" s="1" t="n">
        <f aca="false">A$1-B18</f>
        <v>44377</v>
      </c>
      <c r="B18" s="0" t="n">
        <v>17</v>
      </c>
      <c r="C18" s="0" t="n">
        <v>70</v>
      </c>
      <c r="D18" s="0" t="n">
        <v>0</v>
      </c>
      <c r="E18" s="0" t="n">
        <v>16</v>
      </c>
      <c r="F18" s="0" t="n">
        <v>42.22</v>
      </c>
      <c r="G18" s="0" t="n">
        <v>12.28</v>
      </c>
      <c r="H18" s="0" t="n">
        <v>13.93</v>
      </c>
      <c r="I18" s="0" t="n">
        <v>718</v>
      </c>
      <c r="J18" s="0" t="n">
        <v>0</v>
      </c>
      <c r="K18" s="0" t="n">
        <v>0</v>
      </c>
    </row>
    <row r="19" customFormat="false" ht="14.65" hidden="false" customHeight="true" outlineLevel="0" collapsed="false">
      <c r="A19" s="1" t="n">
        <f aca="false">A$1-B19</f>
        <v>44376</v>
      </c>
      <c r="B19" s="0" t="n">
        <v>18</v>
      </c>
      <c r="C19" s="0" t="n">
        <v>50</v>
      </c>
      <c r="D19" s="0" t="n">
        <v>0</v>
      </c>
      <c r="E19" s="0" t="n">
        <v>20</v>
      </c>
      <c r="F19" s="0" t="n">
        <v>41.78</v>
      </c>
      <c r="G19" s="0" t="n">
        <v>12.39</v>
      </c>
      <c r="H19" s="0" t="n">
        <v>13.33</v>
      </c>
      <c r="I19" s="0" t="n">
        <v>734</v>
      </c>
      <c r="J19" s="0" t="n">
        <v>0</v>
      </c>
      <c r="K19" s="0" t="n">
        <v>0</v>
      </c>
    </row>
    <row r="20" customFormat="false" ht="14.65" hidden="false" customHeight="true" outlineLevel="0" collapsed="false">
      <c r="A20" s="1" t="n">
        <f aca="false">A$1-B20</f>
        <v>44375</v>
      </c>
      <c r="B20" s="0" t="n">
        <v>19</v>
      </c>
      <c r="C20" s="0" t="n">
        <v>120</v>
      </c>
      <c r="D20" s="0" t="n">
        <v>0</v>
      </c>
      <c r="E20" s="0" t="n">
        <v>43</v>
      </c>
      <c r="F20" s="0" t="n">
        <v>47.65</v>
      </c>
      <c r="G20" s="0" t="n">
        <v>12.62</v>
      </c>
      <c r="H20" s="0" t="n">
        <v>14.07</v>
      </c>
      <c r="I20" s="0" t="n">
        <v>396</v>
      </c>
      <c r="J20" s="0" t="n">
        <v>4</v>
      </c>
      <c r="K20" s="0" t="n">
        <v>423</v>
      </c>
    </row>
    <row r="21" customFormat="false" ht="14.65" hidden="false" customHeight="true" outlineLevel="0" collapsed="false">
      <c r="A21" s="1" t="n">
        <f aca="false">A$1-B21</f>
        <v>44374</v>
      </c>
      <c r="B21" s="0" t="n">
        <v>20</v>
      </c>
      <c r="C21" s="0" t="n">
        <v>170</v>
      </c>
      <c r="D21" s="0" t="n">
        <v>0</v>
      </c>
      <c r="E21" s="0" t="n">
        <v>45</v>
      </c>
      <c r="F21" s="0" t="n">
        <v>45.93</v>
      </c>
      <c r="G21" s="0" t="n">
        <v>12.72</v>
      </c>
      <c r="H21" s="0" t="n">
        <v>14.08</v>
      </c>
      <c r="I21" s="0" t="n">
        <v>563</v>
      </c>
      <c r="J21" s="0" t="n">
        <v>8</v>
      </c>
      <c r="K21" s="0" t="n">
        <v>308</v>
      </c>
    </row>
    <row r="22" customFormat="false" ht="14.65" hidden="false" customHeight="true" outlineLevel="0" collapsed="false">
      <c r="A22" s="1" t="n">
        <f aca="false">A$1-B22</f>
        <v>44373</v>
      </c>
      <c r="B22" s="0" t="n">
        <v>21</v>
      </c>
      <c r="C22" s="0" t="n">
        <v>160</v>
      </c>
      <c r="D22" s="0" t="n">
        <v>0</v>
      </c>
      <c r="E22" s="0" t="n">
        <v>50</v>
      </c>
      <c r="F22" s="0" t="n">
        <v>46.38</v>
      </c>
      <c r="G22" s="0" t="n">
        <v>12.72</v>
      </c>
      <c r="H22" s="0" t="n">
        <v>14.08</v>
      </c>
      <c r="I22" s="0" t="n">
        <v>496</v>
      </c>
      <c r="J22" s="0" t="n">
        <v>6</v>
      </c>
      <c r="K22" s="0" t="n">
        <v>323</v>
      </c>
    </row>
    <row r="23" customFormat="false" ht="14.65" hidden="false" customHeight="true" outlineLevel="0" collapsed="false">
      <c r="A23" s="1" t="n">
        <f aca="false">A$1-B23</f>
        <v>44372</v>
      </c>
      <c r="B23" s="0" t="n">
        <v>22</v>
      </c>
      <c r="C23" s="0" t="n">
        <v>120</v>
      </c>
      <c r="D23" s="0" t="n">
        <v>0</v>
      </c>
      <c r="E23" s="0" t="n">
        <v>40</v>
      </c>
      <c r="F23" s="0" t="n">
        <v>47.44</v>
      </c>
      <c r="G23" s="0" t="n">
        <v>12.56</v>
      </c>
      <c r="H23" s="0" t="n">
        <v>14.07</v>
      </c>
      <c r="I23" s="0" t="n">
        <v>556</v>
      </c>
      <c r="J23" s="0" t="n">
        <v>5</v>
      </c>
      <c r="K23" s="0" t="n">
        <v>237</v>
      </c>
    </row>
    <row r="24" customFormat="false" ht="14.65" hidden="false" customHeight="true" outlineLevel="0" collapsed="false">
      <c r="A24" s="1" t="n">
        <f aca="false">A$1-B24</f>
        <v>44371</v>
      </c>
      <c r="B24" s="0" t="n">
        <v>23</v>
      </c>
      <c r="C24" s="0" t="n">
        <v>220</v>
      </c>
      <c r="D24" s="0" t="n">
        <v>0</v>
      </c>
      <c r="E24" s="0" t="n">
        <v>70</v>
      </c>
      <c r="F24" s="0" t="n">
        <v>47.15</v>
      </c>
      <c r="G24" s="0" t="n">
        <v>12.57</v>
      </c>
      <c r="H24" s="0" t="n">
        <v>14.08</v>
      </c>
      <c r="I24" s="0" t="n">
        <v>555</v>
      </c>
      <c r="J24" s="0" t="n">
        <v>5</v>
      </c>
      <c r="K24" s="0" t="n">
        <v>206</v>
      </c>
    </row>
    <row r="25" customFormat="false" ht="14.65" hidden="false" customHeight="true" outlineLevel="0" collapsed="false">
      <c r="A25" s="1" t="n">
        <f aca="false">A$1-B25</f>
        <v>44370</v>
      </c>
      <c r="B25" s="0" t="n">
        <v>24</v>
      </c>
      <c r="C25" s="0" t="n">
        <v>130</v>
      </c>
      <c r="D25" s="0" t="n">
        <v>0</v>
      </c>
      <c r="E25" s="0" t="n">
        <v>54</v>
      </c>
      <c r="F25" s="0" t="n">
        <v>47.88</v>
      </c>
      <c r="G25" s="0" t="n">
        <v>12.65</v>
      </c>
      <c r="H25" s="0" t="n">
        <v>14.08</v>
      </c>
      <c r="I25" s="0" t="n">
        <v>598</v>
      </c>
      <c r="J25" s="0" t="n">
        <v>4</v>
      </c>
      <c r="K25" s="0" t="n">
        <v>175</v>
      </c>
    </row>
    <row r="26" customFormat="false" ht="14.65" hidden="false" customHeight="true" outlineLevel="0" collapsed="false">
      <c r="A26" s="1" t="n">
        <f aca="false">A$1-B26</f>
        <v>44369</v>
      </c>
      <c r="B26" s="0" t="n">
        <v>25</v>
      </c>
      <c r="C26" s="0" t="n">
        <v>270</v>
      </c>
      <c r="D26" s="0" t="n">
        <v>0</v>
      </c>
      <c r="E26" s="0" t="n">
        <v>65</v>
      </c>
      <c r="F26" s="0" t="n">
        <v>48.2</v>
      </c>
      <c r="G26" s="0" t="n">
        <v>12.58</v>
      </c>
      <c r="H26" s="0" t="n">
        <v>14.08</v>
      </c>
      <c r="I26" s="0" t="n">
        <v>755</v>
      </c>
      <c r="J26" s="0" t="n">
        <v>4</v>
      </c>
      <c r="K26" s="0" t="n">
        <v>177</v>
      </c>
    </row>
    <row r="27" customFormat="false" ht="14.65" hidden="false" customHeight="true" outlineLevel="0" collapsed="false">
      <c r="A27" s="1" t="n">
        <f aca="false">A$1-B27</f>
        <v>44368</v>
      </c>
      <c r="B27" s="0" t="n">
        <v>26</v>
      </c>
      <c r="C27" s="0" t="n">
        <v>90</v>
      </c>
      <c r="D27" s="0" t="n">
        <v>0</v>
      </c>
      <c r="E27" s="0" t="n">
        <v>17</v>
      </c>
      <c r="F27" s="0" t="n">
        <v>42.53</v>
      </c>
      <c r="G27" s="0" t="n">
        <v>12.48</v>
      </c>
      <c r="H27" s="0" t="n">
        <v>13.45</v>
      </c>
      <c r="I27" s="0" t="n">
        <v>679</v>
      </c>
      <c r="J27" s="0" t="n">
        <v>0</v>
      </c>
      <c r="K27" s="0" t="n">
        <v>0</v>
      </c>
    </row>
    <row r="28" customFormat="false" ht="14.65" hidden="false" customHeight="true" outlineLevel="0" collapsed="false">
      <c r="A28" s="1" t="n">
        <f aca="false">A$1-B28</f>
        <v>44367</v>
      </c>
      <c r="B28" s="0" t="n">
        <v>27</v>
      </c>
      <c r="C28" s="0" t="n">
        <v>260</v>
      </c>
      <c r="D28" s="0" t="n">
        <v>0</v>
      </c>
      <c r="E28" s="0" t="n">
        <v>62</v>
      </c>
      <c r="F28" s="0" t="n">
        <v>44.11</v>
      </c>
      <c r="G28" s="0" t="n">
        <v>12.44</v>
      </c>
      <c r="H28" s="0" t="n">
        <v>13.65</v>
      </c>
      <c r="I28" s="0" t="n">
        <v>841</v>
      </c>
      <c r="J28" s="0" t="n">
        <v>0</v>
      </c>
      <c r="K28" s="0" t="n">
        <v>0</v>
      </c>
    </row>
    <row r="29" customFormat="false" ht="14.65" hidden="false" customHeight="true" outlineLevel="0" collapsed="false">
      <c r="A29" s="1" t="n">
        <f aca="false">A$1-B29</f>
        <v>44366</v>
      </c>
      <c r="B29" s="0" t="n">
        <v>28</v>
      </c>
      <c r="C29" s="0" t="n">
        <v>100</v>
      </c>
      <c r="D29" s="0" t="n">
        <v>0</v>
      </c>
      <c r="E29" s="0" t="n">
        <v>54</v>
      </c>
      <c r="F29" s="0" t="n">
        <v>42.16</v>
      </c>
      <c r="G29" s="0" t="n">
        <v>12.42</v>
      </c>
      <c r="H29" s="0" t="n">
        <v>13.52</v>
      </c>
      <c r="I29" s="0" t="n">
        <v>692</v>
      </c>
      <c r="J29" s="0" t="n">
        <v>0</v>
      </c>
      <c r="K29" s="0" t="n">
        <v>0</v>
      </c>
    </row>
    <row r="30" customFormat="false" ht="14.65" hidden="false" customHeight="true" outlineLevel="0" collapsed="false">
      <c r="A30" s="1" t="n">
        <f aca="false">A$1-B30</f>
        <v>44365</v>
      </c>
      <c r="B30" s="0" t="n">
        <v>29</v>
      </c>
      <c r="C30" s="0" t="n">
        <v>220</v>
      </c>
      <c r="D30" s="0" t="n">
        <v>0</v>
      </c>
      <c r="E30" s="0" t="n">
        <v>52</v>
      </c>
      <c r="F30" s="0" t="n">
        <v>41.69</v>
      </c>
      <c r="G30" s="0" t="n">
        <v>12.64</v>
      </c>
      <c r="H30" s="0" t="n">
        <v>13.66</v>
      </c>
      <c r="I30" s="0" t="n">
        <v>671</v>
      </c>
      <c r="J30" s="0" t="n">
        <v>0</v>
      </c>
      <c r="K30" s="0" t="n">
        <v>0</v>
      </c>
    </row>
    <row r="31" customFormat="false" ht="14.65" hidden="false" customHeight="true" outlineLevel="0" collapsed="false">
      <c r="A31" s="1" t="n">
        <f aca="false">A$1-B31</f>
        <v>44364</v>
      </c>
      <c r="B31" s="0" t="n">
        <v>30</v>
      </c>
      <c r="C31" s="0" t="n">
        <v>240</v>
      </c>
      <c r="D31" s="0" t="n">
        <v>0</v>
      </c>
      <c r="E31" s="0" t="n">
        <v>55</v>
      </c>
      <c r="F31" s="0" t="n">
        <v>46.62</v>
      </c>
      <c r="G31" s="0" t="n">
        <v>12.69</v>
      </c>
      <c r="H31" s="0" t="n">
        <v>14.08</v>
      </c>
      <c r="I31" s="0" t="n">
        <v>728</v>
      </c>
      <c r="J31" s="0" t="n">
        <v>5</v>
      </c>
      <c r="K31" s="0" t="n">
        <v>130</v>
      </c>
    </row>
    <row r="32" customFormat="false" ht="14.65" hidden="false" customHeight="true" outlineLevel="0" collapsed="false">
      <c r="C32" s="2" t="n">
        <f aca="false">SUM(C2:C31)</f>
        <v>4940</v>
      </c>
      <c r="I32" s="2" t="n">
        <f aca="false">SUM(I2:I31)</f>
        <v>18545</v>
      </c>
      <c r="K32" s="2" t="n">
        <f aca="false">SUM(K2:K31)</f>
        <v>5412</v>
      </c>
    </row>
    <row r="34" customFormat="false" ht="14.65" hidden="false" customHeight="true" outlineLevel="0" collapsed="false">
      <c r="B34" s="0" t="s">
        <v>10</v>
      </c>
      <c r="C34" s="0" t="n">
        <v>70</v>
      </c>
    </row>
    <row r="36" customFormat="false" ht="14.65" hidden="false" customHeight="true" outlineLevel="0" collapsed="false">
      <c r="B36" s="0" t="s">
        <v>11</v>
      </c>
      <c r="D36" s="3" t="n">
        <f aca="false">K32/(I32+K32)*100</f>
        <v>22.5904746003256</v>
      </c>
      <c r="E36" s="0" t="s">
        <v>12</v>
      </c>
    </row>
    <row r="37" customFormat="false" ht="14.65" hidden="false" customHeight="true" outlineLevel="0" collapsed="false">
      <c r="B37" s="0" t="s">
        <v>13</v>
      </c>
      <c r="D37" s="3" t="n">
        <f aca="false">C32/B31</f>
        <v>164.666666666667</v>
      </c>
    </row>
    <row r="38" customFormat="false" ht="14.65" hidden="false" customHeight="true" outlineLevel="0" collapsed="false">
      <c r="B38" s="0" t="s">
        <v>14</v>
      </c>
      <c r="D38" s="4" t="n">
        <f aca="false">D37*(100+D36)/100</f>
        <v>201.865648175203</v>
      </c>
      <c r="E38" s="0" t="s">
        <v>15</v>
      </c>
    </row>
    <row r="39" customFormat="false" ht="14.65" hidden="false" customHeight="true" outlineLevel="0" collapsed="false">
      <c r="B39" s="2" t="s">
        <v>16</v>
      </c>
      <c r="D39" s="3" t="n">
        <f aca="false">D38/C34</f>
        <v>2.88379497393147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Roman,Standaard"&amp;12&amp;A</oddHeader>
    <oddFooter>&amp;C&amp;"Times New Roman,Standaard"&amp;12Page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LibreOffice/7.2.1.2$Windows_X86_64 LibreOffice_project/87b77fad49947c1441b67c559c339af8f3517e22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nl-NL</dc:language>
  <cp:lastModifiedBy/>
  <dcterms:modified xsi:type="dcterms:W3CDTF">2021-07-17T14:16:43Z</dcterms:modified>
  <cp:revision>14</cp:revision>
  <dc:subject/>
  <dc:title/>
</cp:coreProperties>
</file>