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derik\Documents\Bootjes\"/>
    </mc:Choice>
  </mc:AlternateContent>
  <xr:revisionPtr revIDLastSave="0" documentId="8_{3783617E-9BE7-4E0B-8D6A-CA5FA47012B8}" xr6:coauthVersionLast="44" xr6:coauthVersionMax="44" xr10:uidLastSave="{00000000-0000-0000-0000-000000000000}"/>
  <bookViews>
    <workbookView xWindow="2505" yWindow="1035" windowWidth="15780" windowHeight="13230" xr2:uid="{3413AD3B-A20F-4D3F-856F-12F50FC497D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D3" i="1"/>
  <c r="E3" i="1" s="1"/>
  <c r="D2" i="1"/>
  <c r="E2" i="1" s="1"/>
</calcChain>
</file>

<file path=xl/sharedStrings.xml><?xml version="1.0" encoding="utf-8"?>
<sst xmlns="http://schemas.openxmlformats.org/spreadsheetml/2006/main" count="5" uniqueCount="5">
  <si>
    <t>V [kts]</t>
  </si>
  <si>
    <t>AWS (kts)</t>
  </si>
  <si>
    <t>AWA (deg)</t>
  </si>
  <si>
    <t>TWA (deg)</t>
  </si>
  <si>
    <t>TWS (kts)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</si>
</sst>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2" fontId="0" fillId="2" borderId="0" xfId="0" applyNumberFormat="1" applyFill="1"/>
    <xf numFmtId="2" fontId="0" fillId="3" borderId="0" xfId="0" applyNumberFormat="1" applyFill="1"/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FF81-458A-402A-B5B7-F20D28179267}">
  <dimension ref="A1:E20"/>
  <sheetViews>
    <sheetView tabSelected="1" workbookViewId="0">
      <selection activeCell="F30" sqref="F30"/>
    </sheetView>
  </sheetViews>
  <sheetFormatPr defaultRowHeight="15" x14ac:dyDescent="0.25"/>
  <sheetData>
    <row r="1" spans="1:5" x14ac:dyDescent="0.25">
      <c r="A1" s="1" t="s">
        <v>0</v>
      </c>
      <c r="B1" s="1" t="s">
        <v>3</v>
      </c>
      <c r="C1" t="s">
        <v>4</v>
      </c>
      <c r="D1" s="1" t="s">
        <v>1</v>
      </c>
      <c r="E1" s="1" t="s">
        <v>2</v>
      </c>
    </row>
    <row r="2" spans="1:5" x14ac:dyDescent="0.25">
      <c r="A2" s="2">
        <v>2.2849381444035126</v>
      </c>
      <c r="B2" s="2">
        <v>110</v>
      </c>
      <c r="C2" s="4">
        <v>2.86</v>
      </c>
      <c r="D2" s="3">
        <f>SQRT(A2^2 + C2^2 - 2*A2*C2*COS((180-B2)*(PI()/180)))</f>
        <v>2.9883760904501417</v>
      </c>
      <c r="E2" s="3">
        <f>180/PI()*ACOS((A2^2+D2^2-C2^2)/(2*A2*D2))</f>
        <v>64.06946391396788</v>
      </c>
    </row>
    <row r="3" spans="1:5" x14ac:dyDescent="0.25">
      <c r="A3" s="2">
        <v>3.0465841925380173</v>
      </c>
      <c r="B3" s="2">
        <v>110</v>
      </c>
      <c r="C3" s="4">
        <v>3.8279999999999998</v>
      </c>
      <c r="D3" s="3">
        <f>SQRT(A3^2 + C3^2 - 2*A3*C3*COS((180-B3)*(PI()/180)))</f>
        <v>3.9947164595913187</v>
      </c>
      <c r="E3" s="3">
        <f>180/PI()*ACOS((A3^2+D3^2-C3^2)/(2*A3*D3))</f>
        <v>64.220608853103755</v>
      </c>
    </row>
    <row r="4" spans="1:5" x14ac:dyDescent="0.25">
      <c r="A4" s="2">
        <v>3.8082302406725215</v>
      </c>
      <c r="B4" s="2">
        <v>110</v>
      </c>
      <c r="C4" s="4">
        <v>4.78</v>
      </c>
      <c r="D4" s="3">
        <f>SQRT(A4^2 + C4^2 - 2*A4*C4*COS((180-B4)*(PI()/180)))</f>
        <v>4.989909746463872</v>
      </c>
      <c r="E4" s="3">
        <f>180/PI()*ACOS((A4^2+D4^2-C4^2)/(2*A4*D4))</f>
        <v>64.179464235974478</v>
      </c>
    </row>
    <row r="5" spans="1:5" x14ac:dyDescent="0.25">
      <c r="A5" s="2">
        <v>4.5698762888070252</v>
      </c>
      <c r="B5" s="2">
        <v>110</v>
      </c>
      <c r="C5" s="4">
        <v>5.74</v>
      </c>
      <c r="D5" s="3">
        <f>SQRT(A5^2 + C5^2 - 2*A5*C5*COS((180-B5)*(PI()/180)))</f>
        <v>5.9906800150037363</v>
      </c>
      <c r="E5" s="3">
        <f>180/PI()*ACOS((A5^2+D5^2-C5^2)/(2*A5*D5))</f>
        <v>64.20690036526419</v>
      </c>
    </row>
    <row r="6" spans="1:5" x14ac:dyDescent="0.25">
      <c r="A6" s="2">
        <v>5.3315223369415294</v>
      </c>
      <c r="B6" s="2">
        <v>110</v>
      </c>
      <c r="C6" s="2">
        <v>7.1</v>
      </c>
      <c r="D6" s="3">
        <f>SQRT(A6^2 + C6^2 - 2*A6*C6*COS((180-B6)*(PI()/180)))</f>
        <v>7.2760978792890807</v>
      </c>
      <c r="E6" s="3">
        <f>180/PI()*ACOS((A6^2+D6^2-C6^2)/(2*A6*D6))</f>
        <v>66.48418179379992</v>
      </c>
    </row>
    <row r="7" spans="1:5" x14ac:dyDescent="0.25">
      <c r="A7" s="2">
        <v>6.0931683850760345</v>
      </c>
      <c r="B7" s="2">
        <v>110</v>
      </c>
      <c r="C7" s="2">
        <v>10</v>
      </c>
      <c r="D7" s="3">
        <f>SQRT(A7^2 + C7^2 - 2*A7*C7*COS((180-B7)*(PI()/180)))</f>
        <v>9.7696967446009957</v>
      </c>
      <c r="E7" s="3">
        <f>180/PI()*ACOS((A7^2+D7^2-C7^2)/(2*A7*D7))</f>
        <v>74.121533944038063</v>
      </c>
    </row>
    <row r="8" spans="1:5" x14ac:dyDescent="0.25">
      <c r="A8" s="2">
        <v>6.8548144332105387</v>
      </c>
      <c r="B8" s="2">
        <v>110</v>
      </c>
      <c r="C8" s="2">
        <v>13</v>
      </c>
      <c r="D8" s="3">
        <f>SQRT(A8^2 + C8^2 - 2*A8*C8*COS((180-B8)*(PI()/180)))</f>
        <v>12.451179900952988</v>
      </c>
      <c r="E8" s="3">
        <f>180/PI()*ACOS((A8^2+D8^2-C8^2)/(2*A8*D8))</f>
        <v>78.846410087649261</v>
      </c>
    </row>
    <row r="9" spans="1:5" x14ac:dyDescent="0.25">
      <c r="A9" s="2">
        <v>7.6164604813450429</v>
      </c>
      <c r="B9" s="2">
        <v>111</v>
      </c>
      <c r="C9" s="2">
        <v>15.5</v>
      </c>
      <c r="D9" s="3">
        <f>SQRT(A9^2 + C9^2 - 2*A9*C9*COS((180-B9)*(PI()/180)))</f>
        <v>14.616638299336318</v>
      </c>
      <c r="E9" s="3">
        <f>180/PI()*ACOS((A9^2+D9^2-C9^2)/(2*A9*D9))</f>
        <v>81.891071766082732</v>
      </c>
    </row>
    <row r="10" spans="1:5" x14ac:dyDescent="0.25">
      <c r="A10" s="2">
        <v>8.3781065294795471</v>
      </c>
      <c r="B10" s="2">
        <v>115</v>
      </c>
      <c r="C10" s="2">
        <v>17.5</v>
      </c>
      <c r="D10" s="3">
        <f>SQRT(A10^2 + C10^2 - 2*A10*C10*COS((180-B10)*(PI()/180)))</f>
        <v>15.89077532354734</v>
      </c>
      <c r="E10" s="3">
        <f>180/PI()*ACOS((A10^2+D10^2-C10^2)/(2*A10*D10))</f>
        <v>86.456006745317666</v>
      </c>
    </row>
    <row r="11" spans="1:5" x14ac:dyDescent="0.25">
      <c r="A11" s="2">
        <v>9.1397525776140505</v>
      </c>
      <c r="B11" s="2">
        <v>120</v>
      </c>
      <c r="C11" s="2">
        <v>19.399999999999999</v>
      </c>
      <c r="D11" s="3">
        <f>SQRT(A11^2 + C11^2 - 2*A11*C11*COS((180-B11)*(PI()/180)))</f>
        <v>16.810231324234952</v>
      </c>
      <c r="E11" s="3">
        <f>180/PI()*ACOS((A11^2+D11^2-C11^2)/(2*A11*D11))</f>
        <v>91.909893895109818</v>
      </c>
    </row>
    <row r="12" spans="1:5" x14ac:dyDescent="0.25">
      <c r="A12" s="2">
        <v>9.9013986257485556</v>
      </c>
      <c r="B12" s="2">
        <v>125</v>
      </c>
      <c r="C12" s="2">
        <v>21.35</v>
      </c>
      <c r="D12" s="3">
        <f>SQRT(A12^2 + C12^2 - 2*A12*C12*COS((180-B12)*(PI()/180)))</f>
        <v>17.645338564779813</v>
      </c>
      <c r="E12" s="3">
        <f>180/PI()*ACOS((A12^2+D12^2-C12^2)/(2*A12*D12))</f>
        <v>97.635215261115079</v>
      </c>
    </row>
    <row r="13" spans="1:5" x14ac:dyDescent="0.25">
      <c r="A13" s="2">
        <v>10.663044673883059</v>
      </c>
      <c r="B13" s="2">
        <v>130</v>
      </c>
      <c r="C13" s="2">
        <v>23.5</v>
      </c>
      <c r="D13" s="3">
        <f>SQRT(A13^2 + C13^2 - 2*A13*C13*COS((180-B13)*(PI()/180)))</f>
        <v>18.54208971005265</v>
      </c>
      <c r="E13" s="3">
        <f>180/PI()*ACOS((A13^2+D13^2-C13^2)/(2*A13*D13))</f>
        <v>103.86223132519946</v>
      </c>
    </row>
    <row r="14" spans="1:5" x14ac:dyDescent="0.25">
      <c r="A14" s="2">
        <v>11.424690722017564</v>
      </c>
      <c r="B14" s="2">
        <v>135</v>
      </c>
      <c r="C14" s="2">
        <v>25.8</v>
      </c>
      <c r="D14" s="3">
        <f>SQRT(A14^2 + C14^2 - 2*A14*C14*COS((180-B14)*(PI()/180)))</f>
        <v>19.475989882849991</v>
      </c>
      <c r="E14" s="3">
        <f>180/PI()*ACOS((A14^2+D14^2-C14^2)/(2*A14*D14))</f>
        <v>110.49380910616742</v>
      </c>
    </row>
    <row r="15" spans="1:5" x14ac:dyDescent="0.25">
      <c r="A15" s="2">
        <v>12</v>
      </c>
      <c r="B15" s="2">
        <v>138</v>
      </c>
      <c r="C15" s="2">
        <v>27.4</v>
      </c>
      <c r="D15" s="3">
        <f>SQRT(A15^2 + C15^2 - 2*A15*C15*COS((180-B15)*(PI()/180)))</f>
        <v>20.151128076761992</v>
      </c>
      <c r="E15" s="3">
        <f>180/PI()*ACOS((A15^2+D15^2-C15^2)/(2*A15*D15))</f>
        <v>114.51759788444252</v>
      </c>
    </row>
    <row r="16" spans="1:5" x14ac:dyDescent="0.25">
      <c r="A16" s="2">
        <v>13</v>
      </c>
      <c r="B16" s="2">
        <v>143</v>
      </c>
      <c r="C16" s="2">
        <v>30</v>
      </c>
      <c r="D16" s="3">
        <f>SQRT(A16^2 + C16^2 - 2*A16*C16*COS((180-B16)*(PI()/180)))</f>
        <v>21.120234424909011</v>
      </c>
      <c r="E16" s="3">
        <f>180/PI()*ACOS((A16^2+D16^2-C16^2)/(2*A16*D16))</f>
        <v>121.25778260811732</v>
      </c>
    </row>
    <row r="17" spans="1:5" x14ac:dyDescent="0.25">
      <c r="A17" s="2">
        <v>14</v>
      </c>
      <c r="B17" s="2">
        <v>146</v>
      </c>
      <c r="C17" s="2">
        <v>32.200000000000003</v>
      </c>
      <c r="D17" s="3">
        <f>SQRT(A17^2 + C17^2 - 2*A17*C17*COS((180-B17)*(PI()/180)))</f>
        <v>22.031335061325141</v>
      </c>
      <c r="E17" s="3">
        <f>180/PI()*ACOS((A17^2+D17^2-C17^2)/(2*A17*D17))</f>
        <v>125.18547696644869</v>
      </c>
    </row>
    <row r="18" spans="1:5" x14ac:dyDescent="0.25">
      <c r="A18" s="2">
        <v>15</v>
      </c>
      <c r="B18" s="4">
        <v>149</v>
      </c>
      <c r="C18" s="2">
        <v>34.299999999999997</v>
      </c>
      <c r="D18" s="3">
        <f>SQRT(A18^2 + C18^2 - 2*A18*C18*COS((180-B18)*(PI()/180)))</f>
        <v>22.791771488357945</v>
      </c>
      <c r="E18" s="3">
        <f>180/PI()*ACOS((A18^2+D18^2-C18^2)/(2*A18*D18))</f>
        <v>129.18628259572947</v>
      </c>
    </row>
    <row r="19" spans="1:5" x14ac:dyDescent="0.25">
      <c r="A19" s="2">
        <v>16</v>
      </c>
      <c r="B19" s="4">
        <v>150</v>
      </c>
      <c r="C19" s="2">
        <v>35.950000000000003</v>
      </c>
      <c r="D19" s="3">
        <f>SQRT(A19^2 + C19^2 - 2*A19*C19*COS((180-B19)*(PI()/180)))</f>
        <v>23.497380183466873</v>
      </c>
      <c r="E19" s="3">
        <f>180/PI()*ACOS((A19^2+D19^2-C19^2)/(2*A19*D19))</f>
        <v>130.09488527060074</v>
      </c>
    </row>
    <row r="20" spans="1:5" x14ac:dyDescent="0.25">
      <c r="A20" s="4">
        <v>17</v>
      </c>
      <c r="B20" s="4">
        <v>150</v>
      </c>
      <c r="C20" s="4">
        <v>37.4</v>
      </c>
      <c r="D20" s="3">
        <f>SQRT(A20^2 + C20^2 - 2*A20*C20*COS((180-B20)*(PI()/180)))</f>
        <v>24.218218277728603</v>
      </c>
      <c r="E20" s="3">
        <f>180/PI()*ACOS((A20^2+D20^2-C20^2)/(2*A20*D20))</f>
        <v>129.45301054854164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Frederik</dc:creator>
  <cp:lastModifiedBy>Frederik</cp:lastModifiedBy>
  <dcterms:created xsi:type="dcterms:W3CDTF">2019-09-10T13:38:08Z</dcterms:created>
  <dcterms:modified xsi:type="dcterms:W3CDTF">2019-09-10T13:39:14Z</dcterms:modified>
</cp:coreProperties>
</file>