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79a74a50add135/Bootjes/"/>
    </mc:Choice>
  </mc:AlternateContent>
  <xr:revisionPtr revIDLastSave="18" documentId="8_{0AD7854A-EA24-4A4D-80B9-C05453CB26EB}" xr6:coauthVersionLast="46" xr6:coauthVersionMax="46" xr10:uidLastSave="{81FB3559-E454-47E8-9264-B671EF714FFE}"/>
  <bookViews>
    <workbookView xWindow="-120" yWindow="-120" windowWidth="29040" windowHeight="15840" xr2:uid="{A91A5D78-2F14-4534-9426-E088B200CB4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" i="1" l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3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4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5" i="1" l="1"/>
  <c r="Q95" i="1"/>
</calcChain>
</file>

<file path=xl/sharedStrings.xml><?xml version="1.0" encoding="utf-8"?>
<sst xmlns="http://schemas.openxmlformats.org/spreadsheetml/2006/main" count="32" uniqueCount="19">
  <si>
    <t>Sysser 42_5</t>
  </si>
  <si>
    <t>Heel [Deg]</t>
  </si>
  <si>
    <t>GZ Area [m*rad]</t>
  </si>
  <si>
    <t>TR [m]</t>
  </si>
  <si>
    <t>Disp [Tonnes]</t>
  </si>
  <si>
    <t>Ta [m]</t>
  </si>
  <si>
    <t>Tf [m]</t>
  </si>
  <si>
    <t>Sysser 47</t>
  </si>
  <si>
    <t>GZ_42 [m] ("gematigd")</t>
  </si>
  <si>
    <t>GZ_47 [m] ("modern breed")</t>
  </si>
  <si>
    <t>GZ Buchanan [m] ("zware spitsgat S-spant")</t>
  </si>
  <si>
    <t>RM sys42 [kg·m] ("gematigd")</t>
  </si>
  <si>
    <t>RM sys47 [kg·m] ("modern breed")</t>
  </si>
  <si>
    <t>RM buchanan 10m [kg·m] ("zware spitsgat S-spant")</t>
  </si>
  <si>
    <t>A_RM42 [kg·m·degr] ("gematigd")</t>
  </si>
  <si>
    <t>A_RM47 [kg·m·degr] ("modern breed")</t>
  </si>
  <si>
    <t>A_RM_Buchanan [kg·m·degr] ("zware spitsgat S-spant")</t>
  </si>
  <si>
    <t>waterverpl:</t>
  </si>
  <si>
    <t>Buchanan S-spant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</si>
</sst>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Richtend moment Sysser 42_05 , 47_0 en Buchanan S-spant Lwl 10m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Blad1!$H$2</c:f>
              <c:strCache>
                <c:ptCount val="1"/>
                <c:pt idx="0">
                  <c:v>RM sys42 [kg·m] ("gematigd")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Blad1!$H$3:$H$93</c:f>
              <c:numCache>
                <c:formatCode>0</c:formatCode>
                <c:ptCount val="91"/>
                <c:pt idx="0">
                  <c:v>0</c:v>
                </c:pt>
                <c:pt idx="1">
                  <c:v>297.786</c:v>
                </c:pt>
                <c:pt idx="2">
                  <c:v>595.572</c:v>
                </c:pt>
                <c:pt idx="3">
                  <c:v>893.35799999999995</c:v>
                </c:pt>
                <c:pt idx="4">
                  <c:v>1191.144</c:v>
                </c:pt>
                <c:pt idx="5">
                  <c:v>1479.3239999999998</c:v>
                </c:pt>
                <c:pt idx="6">
                  <c:v>1767.5039999999999</c:v>
                </c:pt>
                <c:pt idx="7">
                  <c:v>2046.078</c:v>
                </c:pt>
                <c:pt idx="8">
                  <c:v>2324.652</c:v>
                </c:pt>
                <c:pt idx="9">
                  <c:v>2593.62</c:v>
                </c:pt>
                <c:pt idx="10">
                  <c:v>2862.5879999999997</c:v>
                </c:pt>
                <c:pt idx="11">
                  <c:v>3121.95</c:v>
                </c:pt>
                <c:pt idx="12">
                  <c:v>3381.3119999999999</c:v>
                </c:pt>
                <c:pt idx="13">
                  <c:v>3640.674</c:v>
                </c:pt>
                <c:pt idx="14">
                  <c:v>3890.4300000000003</c:v>
                </c:pt>
                <c:pt idx="15">
                  <c:v>4130.58</c:v>
                </c:pt>
                <c:pt idx="16">
                  <c:v>4380.3359999999993</c:v>
                </c:pt>
                <c:pt idx="17">
                  <c:v>4620.4859999999999</c:v>
                </c:pt>
                <c:pt idx="18">
                  <c:v>4860.6360000000004</c:v>
                </c:pt>
                <c:pt idx="19">
                  <c:v>5100.7860000000001</c:v>
                </c:pt>
                <c:pt idx="20">
                  <c:v>5340.9359999999997</c:v>
                </c:pt>
                <c:pt idx="21">
                  <c:v>5571.48</c:v>
                </c:pt>
                <c:pt idx="22">
                  <c:v>5802.0239999999994</c:v>
                </c:pt>
                <c:pt idx="23">
                  <c:v>5994.1439999999993</c:v>
                </c:pt>
                <c:pt idx="24">
                  <c:v>6176.6579999999994</c:v>
                </c:pt>
                <c:pt idx="25">
                  <c:v>6320.7479999999996</c:v>
                </c:pt>
                <c:pt idx="26">
                  <c:v>6445.6260000000011</c:v>
                </c:pt>
                <c:pt idx="27">
                  <c:v>6541.6860000000006</c:v>
                </c:pt>
                <c:pt idx="28">
                  <c:v>6618.5339999999997</c:v>
                </c:pt>
                <c:pt idx="29">
                  <c:v>6666.5639999999994</c:v>
                </c:pt>
                <c:pt idx="30">
                  <c:v>6695.3819999999996</c:v>
                </c:pt>
                <c:pt idx="31">
                  <c:v>6714.5939999999991</c:v>
                </c:pt>
                <c:pt idx="32">
                  <c:v>6704.9879999999994</c:v>
                </c:pt>
                <c:pt idx="33">
                  <c:v>6676.1699999999992</c:v>
                </c:pt>
                <c:pt idx="34">
                  <c:v>6628.1399999999994</c:v>
                </c:pt>
                <c:pt idx="35">
                  <c:v>6580.1100000000006</c:v>
                </c:pt>
                <c:pt idx="36">
                  <c:v>6503.2620000000006</c:v>
                </c:pt>
                <c:pt idx="37">
                  <c:v>6407.2020000000002</c:v>
                </c:pt>
                <c:pt idx="38">
                  <c:v>6301.5360000000001</c:v>
                </c:pt>
                <c:pt idx="39">
                  <c:v>6176.6579999999994</c:v>
                </c:pt>
                <c:pt idx="40">
                  <c:v>6051.78</c:v>
                </c:pt>
                <c:pt idx="41">
                  <c:v>5907.69</c:v>
                </c:pt>
                <c:pt idx="42">
                  <c:v>5753.9939999999997</c:v>
                </c:pt>
                <c:pt idx="43">
                  <c:v>5590.692</c:v>
                </c:pt>
                <c:pt idx="44">
                  <c:v>5408.1779999999999</c:v>
                </c:pt>
                <c:pt idx="45">
                  <c:v>5225.6639999999998</c:v>
                </c:pt>
                <c:pt idx="46">
                  <c:v>5023.9380000000001</c:v>
                </c:pt>
                <c:pt idx="47">
                  <c:v>4822.2120000000004</c:v>
                </c:pt>
                <c:pt idx="48">
                  <c:v>4601.2740000000003</c:v>
                </c:pt>
                <c:pt idx="49">
                  <c:v>4380.3359999999993</c:v>
                </c:pt>
                <c:pt idx="50">
                  <c:v>4149.7919999999995</c:v>
                </c:pt>
                <c:pt idx="51">
                  <c:v>3919.2479999999996</c:v>
                </c:pt>
                <c:pt idx="52">
                  <c:v>3669.4920000000002</c:v>
                </c:pt>
                <c:pt idx="53">
                  <c:v>3419.7359999999999</c:v>
                </c:pt>
                <c:pt idx="54">
                  <c:v>3160.3739999999998</c:v>
                </c:pt>
                <c:pt idx="55">
                  <c:v>2901.0119999999997</c:v>
                </c:pt>
                <c:pt idx="56">
                  <c:v>2632.0439999999999</c:v>
                </c:pt>
                <c:pt idx="57">
                  <c:v>2363.076</c:v>
                </c:pt>
                <c:pt idx="58">
                  <c:v>2084.502</c:v>
                </c:pt>
                <c:pt idx="59">
                  <c:v>1815.5339999999999</c:v>
                </c:pt>
                <c:pt idx="60">
                  <c:v>1527.354</c:v>
                </c:pt>
                <c:pt idx="61">
                  <c:v>1248.78</c:v>
                </c:pt>
                <c:pt idx="62">
                  <c:v>970.20600000000002</c:v>
                </c:pt>
                <c:pt idx="63">
                  <c:v>691.63199999999995</c:v>
                </c:pt>
                <c:pt idx="64">
                  <c:v>413.05799999999999</c:v>
                </c:pt>
                <c:pt idx="65">
                  <c:v>134.48399999999998</c:v>
                </c:pt>
                <c:pt idx="66">
                  <c:v>-144.09</c:v>
                </c:pt>
                <c:pt idx="67">
                  <c:v>-413.05799999999999</c:v>
                </c:pt>
                <c:pt idx="68">
                  <c:v>-682.02599999999995</c:v>
                </c:pt>
                <c:pt idx="69">
                  <c:v>-941.38800000000003</c:v>
                </c:pt>
                <c:pt idx="70">
                  <c:v>-1191.144</c:v>
                </c:pt>
                <c:pt idx="71">
                  <c:v>-1440.8999999999999</c:v>
                </c:pt>
                <c:pt idx="72">
                  <c:v>-1671.444</c:v>
                </c:pt>
                <c:pt idx="73">
                  <c:v>-1892.3820000000001</c:v>
                </c:pt>
                <c:pt idx="74">
                  <c:v>-2103.7139999999999</c:v>
                </c:pt>
                <c:pt idx="75">
                  <c:v>-2295.8339999999998</c:v>
                </c:pt>
                <c:pt idx="76">
                  <c:v>-2468.7420000000002</c:v>
                </c:pt>
                <c:pt idx="77">
                  <c:v>-2622.4380000000001</c:v>
                </c:pt>
                <c:pt idx="78">
                  <c:v>-2747.3159999999998</c:v>
                </c:pt>
                <c:pt idx="79">
                  <c:v>-2852.982</c:v>
                </c:pt>
                <c:pt idx="80">
                  <c:v>-2901.0119999999997</c:v>
                </c:pt>
                <c:pt idx="81">
                  <c:v>-2920.2239999999997</c:v>
                </c:pt>
                <c:pt idx="82">
                  <c:v>-2872.194</c:v>
                </c:pt>
                <c:pt idx="83">
                  <c:v>-2756.922</c:v>
                </c:pt>
                <c:pt idx="84">
                  <c:v>-2555.1959999999999</c:v>
                </c:pt>
                <c:pt idx="85">
                  <c:v>-2247.8040000000001</c:v>
                </c:pt>
                <c:pt idx="86">
                  <c:v>-1815.5339999999999</c:v>
                </c:pt>
                <c:pt idx="87">
                  <c:v>-1354.4459999999999</c:v>
                </c:pt>
                <c:pt idx="88">
                  <c:v>-902.96399999999994</c:v>
                </c:pt>
                <c:pt idx="89">
                  <c:v>-451.48199999999997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87-4868-B256-1D067E91BE96}"/>
            </c:ext>
          </c:extLst>
        </c:ser>
        <c:ser>
          <c:idx val="1"/>
          <c:order val="1"/>
          <c:tx>
            <c:strRef>
              <c:f>Blad1!$Q$2</c:f>
              <c:strCache>
                <c:ptCount val="1"/>
                <c:pt idx="0">
                  <c:v>RM sys47 [kg·m] ("modern breed")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Blad1!$Q$3:$Q$93</c:f>
              <c:numCache>
                <c:formatCode>0</c:formatCode>
                <c:ptCount val="91"/>
                <c:pt idx="0">
                  <c:v>0</c:v>
                </c:pt>
                <c:pt idx="1">
                  <c:v>368.76399999999995</c:v>
                </c:pt>
                <c:pt idx="2">
                  <c:v>737.52799999999991</c:v>
                </c:pt>
                <c:pt idx="3">
                  <c:v>1093.5759999999998</c:v>
                </c:pt>
                <c:pt idx="4">
                  <c:v>1443.2659999999998</c:v>
                </c:pt>
                <c:pt idx="5">
                  <c:v>1773.8820000000001</c:v>
                </c:pt>
                <c:pt idx="6">
                  <c:v>2098.14</c:v>
                </c:pt>
                <c:pt idx="7">
                  <c:v>2403.3240000000001</c:v>
                </c:pt>
                <c:pt idx="8">
                  <c:v>2683.076</c:v>
                </c:pt>
                <c:pt idx="9">
                  <c:v>2956.47</c:v>
                </c:pt>
                <c:pt idx="10">
                  <c:v>3204.4319999999998</c:v>
                </c:pt>
                <c:pt idx="11">
                  <c:v>3439.6780000000003</c:v>
                </c:pt>
                <c:pt idx="12">
                  <c:v>3655.8499999999995</c:v>
                </c:pt>
                <c:pt idx="13">
                  <c:v>3859.3059999999996</c:v>
                </c:pt>
                <c:pt idx="14">
                  <c:v>4050.0459999999998</c:v>
                </c:pt>
                <c:pt idx="15">
                  <c:v>4234.4279999999999</c:v>
                </c:pt>
                <c:pt idx="16">
                  <c:v>4399.7359999999999</c:v>
                </c:pt>
                <c:pt idx="17">
                  <c:v>4558.6859999999997</c:v>
                </c:pt>
                <c:pt idx="18">
                  <c:v>4711.2780000000002</c:v>
                </c:pt>
                <c:pt idx="19">
                  <c:v>4857.5119999999997</c:v>
                </c:pt>
                <c:pt idx="20">
                  <c:v>4997.3879999999999</c:v>
                </c:pt>
                <c:pt idx="21">
                  <c:v>5118.1900000000005</c:v>
                </c:pt>
                <c:pt idx="22">
                  <c:v>5213.5599999999995</c:v>
                </c:pt>
                <c:pt idx="23">
                  <c:v>5289.8559999999998</c:v>
                </c:pt>
                <c:pt idx="24">
                  <c:v>5347.0779999999995</c:v>
                </c:pt>
                <c:pt idx="25">
                  <c:v>5385.2259999999997</c:v>
                </c:pt>
                <c:pt idx="26">
                  <c:v>5404.2999999999993</c:v>
                </c:pt>
                <c:pt idx="27">
                  <c:v>5404.2999999999993</c:v>
                </c:pt>
                <c:pt idx="28">
                  <c:v>5385.2259999999997</c:v>
                </c:pt>
                <c:pt idx="29">
                  <c:v>5353.4359999999997</c:v>
                </c:pt>
                <c:pt idx="30">
                  <c:v>5308.9299999999994</c:v>
                </c:pt>
                <c:pt idx="31">
                  <c:v>5245.3499999999995</c:v>
                </c:pt>
                <c:pt idx="32">
                  <c:v>5169.0539999999992</c:v>
                </c:pt>
                <c:pt idx="33">
                  <c:v>5086.4000000000005</c:v>
                </c:pt>
                <c:pt idx="34">
                  <c:v>4984.6719999999996</c:v>
                </c:pt>
                <c:pt idx="35">
                  <c:v>4876.5859999999993</c:v>
                </c:pt>
                <c:pt idx="36">
                  <c:v>4762.1419999999998</c:v>
                </c:pt>
                <c:pt idx="37">
                  <c:v>4628.6239999999998</c:v>
                </c:pt>
                <c:pt idx="38">
                  <c:v>4495.1059999999998</c:v>
                </c:pt>
                <c:pt idx="39">
                  <c:v>4348.8720000000003</c:v>
                </c:pt>
                <c:pt idx="40">
                  <c:v>4196.28</c:v>
                </c:pt>
                <c:pt idx="41">
                  <c:v>4030.9720000000002</c:v>
                </c:pt>
                <c:pt idx="42">
                  <c:v>3865.6639999999998</c:v>
                </c:pt>
                <c:pt idx="43">
                  <c:v>3687.6399999999994</c:v>
                </c:pt>
                <c:pt idx="44">
                  <c:v>3509.6160000000004</c:v>
                </c:pt>
                <c:pt idx="45">
                  <c:v>3325.2339999999999</c:v>
                </c:pt>
                <c:pt idx="46">
                  <c:v>3134.4939999999997</c:v>
                </c:pt>
                <c:pt idx="47">
                  <c:v>2937.3960000000002</c:v>
                </c:pt>
                <c:pt idx="48">
                  <c:v>2733.9399999999996</c:v>
                </c:pt>
                <c:pt idx="49">
                  <c:v>2530.4839999999999</c:v>
                </c:pt>
                <c:pt idx="50">
                  <c:v>2320.6699999999996</c:v>
                </c:pt>
                <c:pt idx="51">
                  <c:v>2110.8560000000002</c:v>
                </c:pt>
                <c:pt idx="52">
                  <c:v>1894.6839999999997</c:v>
                </c:pt>
                <c:pt idx="53">
                  <c:v>1678.5119999999999</c:v>
                </c:pt>
                <c:pt idx="54">
                  <c:v>1455.982</c:v>
                </c:pt>
                <c:pt idx="55">
                  <c:v>1233.452</c:v>
                </c:pt>
                <c:pt idx="56">
                  <c:v>1010.9219999999999</c:v>
                </c:pt>
                <c:pt idx="57">
                  <c:v>788.39199999999994</c:v>
                </c:pt>
                <c:pt idx="58">
                  <c:v>559.50399999999991</c:v>
                </c:pt>
                <c:pt idx="59">
                  <c:v>336.97399999999999</c:v>
                </c:pt>
                <c:pt idx="60">
                  <c:v>108.086</c:v>
                </c:pt>
                <c:pt idx="61">
                  <c:v>-114.44399999999999</c:v>
                </c:pt>
                <c:pt idx="62">
                  <c:v>-336.97399999999999</c:v>
                </c:pt>
                <c:pt idx="63">
                  <c:v>-559.50399999999991</c:v>
                </c:pt>
                <c:pt idx="64">
                  <c:v>-775.67599999999993</c:v>
                </c:pt>
                <c:pt idx="65">
                  <c:v>-991.84799999999996</c:v>
                </c:pt>
                <c:pt idx="66">
                  <c:v>-1208.02</c:v>
                </c:pt>
                <c:pt idx="67">
                  <c:v>-1417.8340000000001</c:v>
                </c:pt>
                <c:pt idx="68">
                  <c:v>-1621.29</c:v>
                </c:pt>
                <c:pt idx="69">
                  <c:v>-1824.7459999999999</c:v>
                </c:pt>
                <c:pt idx="70">
                  <c:v>-2015.4860000000001</c:v>
                </c:pt>
                <c:pt idx="71">
                  <c:v>-2206.2259999999997</c:v>
                </c:pt>
                <c:pt idx="72">
                  <c:v>-2384.2499999999995</c:v>
                </c:pt>
                <c:pt idx="73">
                  <c:v>-2549.558</c:v>
                </c:pt>
                <c:pt idx="74">
                  <c:v>-2714.866</c:v>
                </c:pt>
                <c:pt idx="75">
                  <c:v>-2861.1</c:v>
                </c:pt>
                <c:pt idx="76">
                  <c:v>-2994.6179999999995</c:v>
                </c:pt>
                <c:pt idx="77">
                  <c:v>-3115.42</c:v>
                </c:pt>
                <c:pt idx="78">
                  <c:v>-3217.1479999999997</c:v>
                </c:pt>
                <c:pt idx="79">
                  <c:v>-3293.444</c:v>
                </c:pt>
                <c:pt idx="80">
                  <c:v>-3350.6659999999997</c:v>
                </c:pt>
                <c:pt idx="81">
                  <c:v>-3369.7400000000002</c:v>
                </c:pt>
                <c:pt idx="82">
                  <c:v>-3350.6659999999997</c:v>
                </c:pt>
                <c:pt idx="83">
                  <c:v>-3274.37</c:v>
                </c:pt>
                <c:pt idx="84">
                  <c:v>-3128.1359999999995</c:v>
                </c:pt>
                <c:pt idx="85">
                  <c:v>-2880.174</c:v>
                </c:pt>
                <c:pt idx="86">
                  <c:v>-2479.6200000000003</c:v>
                </c:pt>
                <c:pt idx="87">
                  <c:v>-1888.3259999999998</c:v>
                </c:pt>
                <c:pt idx="88">
                  <c:v>-1258.8839999999998</c:v>
                </c:pt>
                <c:pt idx="89">
                  <c:v>-629.44199999999989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87-4868-B256-1D067E91BE96}"/>
            </c:ext>
          </c:extLst>
        </c:ser>
        <c:ser>
          <c:idx val="5"/>
          <c:order val="2"/>
          <c:tx>
            <c:strRef>
              <c:f>Blad1!$AO$2</c:f>
              <c:strCache>
                <c:ptCount val="1"/>
                <c:pt idx="0">
                  <c:v>RM buchanan 10m [kg·m] ("zware spitsgat S-spant")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Blad1!$AH$3:$AH$93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Blad1!$AO$3:$AO$93</c:f>
              <c:numCache>
                <c:formatCode>0</c:formatCode>
                <c:ptCount val="91"/>
                <c:pt idx="0">
                  <c:v>0</c:v>
                </c:pt>
                <c:pt idx="1">
                  <c:v>289.47500000000002</c:v>
                </c:pt>
                <c:pt idx="2">
                  <c:v>578.95000000000005</c:v>
                </c:pt>
                <c:pt idx="3">
                  <c:v>868.42499999999995</c:v>
                </c:pt>
                <c:pt idx="4">
                  <c:v>1146.3210000000001</c:v>
                </c:pt>
                <c:pt idx="5">
                  <c:v>1412.6380000000001</c:v>
                </c:pt>
                <c:pt idx="6">
                  <c:v>1667.376</c:v>
                </c:pt>
                <c:pt idx="7">
                  <c:v>1910.5350000000001</c:v>
                </c:pt>
                <c:pt idx="8">
                  <c:v>2142.1149999999998</c:v>
                </c:pt>
                <c:pt idx="9">
                  <c:v>2373.6950000000002</c:v>
                </c:pt>
                <c:pt idx="10">
                  <c:v>2582.1170000000002</c:v>
                </c:pt>
                <c:pt idx="11">
                  <c:v>2790.5389999999998</c:v>
                </c:pt>
                <c:pt idx="12">
                  <c:v>2987.3820000000001</c:v>
                </c:pt>
                <c:pt idx="13">
                  <c:v>3172.6460000000002</c:v>
                </c:pt>
                <c:pt idx="14">
                  <c:v>3369.489</c:v>
                </c:pt>
                <c:pt idx="15">
                  <c:v>3554.7530000000002</c:v>
                </c:pt>
                <c:pt idx="16">
                  <c:v>3751.596</c:v>
                </c:pt>
                <c:pt idx="17">
                  <c:v>3936.8600000000006</c:v>
                </c:pt>
                <c:pt idx="18">
                  <c:v>4122.1240000000007</c:v>
                </c:pt>
                <c:pt idx="19">
                  <c:v>4307.3880000000008</c:v>
                </c:pt>
                <c:pt idx="20">
                  <c:v>4469.4939999999997</c:v>
                </c:pt>
                <c:pt idx="21">
                  <c:v>4620.0210000000006</c:v>
                </c:pt>
                <c:pt idx="22">
                  <c:v>4747.3900000000003</c:v>
                </c:pt>
                <c:pt idx="23">
                  <c:v>4874.759</c:v>
                </c:pt>
                <c:pt idx="24">
                  <c:v>4978.97</c:v>
                </c:pt>
                <c:pt idx="25">
                  <c:v>5071.6020000000008</c:v>
                </c:pt>
                <c:pt idx="26">
                  <c:v>5129.4970000000003</c:v>
                </c:pt>
                <c:pt idx="27">
                  <c:v>5210.55</c:v>
                </c:pt>
                <c:pt idx="28">
                  <c:v>5280.0240000000003</c:v>
                </c:pt>
                <c:pt idx="29">
                  <c:v>5349.4980000000005</c:v>
                </c:pt>
                <c:pt idx="30">
                  <c:v>5418.9720000000007</c:v>
                </c:pt>
                <c:pt idx="31">
                  <c:v>5500.0249999999996</c:v>
                </c:pt>
                <c:pt idx="32">
                  <c:v>5581.0779999999995</c:v>
                </c:pt>
                <c:pt idx="33">
                  <c:v>5685.2889999999998</c:v>
                </c:pt>
                <c:pt idx="34">
                  <c:v>5824.2370000000001</c:v>
                </c:pt>
                <c:pt idx="35">
                  <c:v>5974.7640000000001</c:v>
                </c:pt>
                <c:pt idx="36">
                  <c:v>6160.0280000000002</c:v>
                </c:pt>
                <c:pt idx="37">
                  <c:v>6310.5550000000012</c:v>
                </c:pt>
                <c:pt idx="38">
                  <c:v>6414.7660000000014</c:v>
                </c:pt>
                <c:pt idx="39">
                  <c:v>6437.9240000000009</c:v>
                </c:pt>
                <c:pt idx="40">
                  <c:v>6322.1340000000009</c:v>
                </c:pt>
                <c:pt idx="41">
                  <c:v>6125.2910000000011</c:v>
                </c:pt>
                <c:pt idx="42">
                  <c:v>5905.2900000000009</c:v>
                </c:pt>
                <c:pt idx="43">
                  <c:v>5685.2889999999998</c:v>
                </c:pt>
                <c:pt idx="44">
                  <c:v>5442.13</c:v>
                </c:pt>
                <c:pt idx="45">
                  <c:v>5187.3919999999998</c:v>
                </c:pt>
                <c:pt idx="46">
                  <c:v>4921.0749999999998</c:v>
                </c:pt>
                <c:pt idx="47">
                  <c:v>4643.179000000001</c:v>
                </c:pt>
                <c:pt idx="48">
                  <c:v>4365.2830000000004</c:v>
                </c:pt>
                <c:pt idx="49">
                  <c:v>4075.8080000000004</c:v>
                </c:pt>
                <c:pt idx="50">
                  <c:v>3786.3330000000005</c:v>
                </c:pt>
                <c:pt idx="51">
                  <c:v>3485.2790000000005</c:v>
                </c:pt>
                <c:pt idx="52">
                  <c:v>3184.2250000000004</c:v>
                </c:pt>
                <c:pt idx="53">
                  <c:v>2871.5920000000001</c:v>
                </c:pt>
                <c:pt idx="54">
                  <c:v>2570.538</c:v>
                </c:pt>
                <c:pt idx="55">
                  <c:v>2257.9050000000002</c:v>
                </c:pt>
                <c:pt idx="56">
                  <c:v>1945.2720000000004</c:v>
                </c:pt>
                <c:pt idx="57">
                  <c:v>1632.6389999999999</c:v>
                </c:pt>
                <c:pt idx="58">
                  <c:v>1331.5850000000003</c:v>
                </c:pt>
                <c:pt idx="59">
                  <c:v>1018.9520000000001</c:v>
                </c:pt>
                <c:pt idx="60">
                  <c:v>717.89800000000002</c:v>
                </c:pt>
                <c:pt idx="61">
                  <c:v>416.84399999999999</c:v>
                </c:pt>
                <c:pt idx="62">
                  <c:v>127.36900000000001</c:v>
                </c:pt>
                <c:pt idx="63">
                  <c:v>-162.10599999999999</c:v>
                </c:pt>
                <c:pt idx="64">
                  <c:v>-451.58100000000002</c:v>
                </c:pt>
                <c:pt idx="65">
                  <c:v>-729.47700000000009</c:v>
                </c:pt>
                <c:pt idx="66">
                  <c:v>-995.79399999999998</c:v>
                </c:pt>
                <c:pt idx="67">
                  <c:v>-1262.1109999999999</c:v>
                </c:pt>
                <c:pt idx="68">
                  <c:v>-1516.8490000000002</c:v>
                </c:pt>
                <c:pt idx="69">
                  <c:v>-1748.4290000000001</c:v>
                </c:pt>
                <c:pt idx="70">
                  <c:v>-1980.0090000000002</c:v>
                </c:pt>
                <c:pt idx="71">
                  <c:v>-2188.431</c:v>
                </c:pt>
                <c:pt idx="72">
                  <c:v>-2385.2739999999999</c:v>
                </c:pt>
                <c:pt idx="73">
                  <c:v>-2558.9590000000003</c:v>
                </c:pt>
                <c:pt idx="74">
                  <c:v>-2709.4860000000003</c:v>
                </c:pt>
                <c:pt idx="75">
                  <c:v>-2848.4340000000002</c:v>
                </c:pt>
                <c:pt idx="76">
                  <c:v>-2952.6450000000004</c:v>
                </c:pt>
                <c:pt idx="77">
                  <c:v>-3033.6980000000003</c:v>
                </c:pt>
                <c:pt idx="78">
                  <c:v>-3080.0140000000001</c:v>
                </c:pt>
                <c:pt idx="79">
                  <c:v>-3091.5930000000003</c:v>
                </c:pt>
                <c:pt idx="80">
                  <c:v>-3056.8560000000002</c:v>
                </c:pt>
                <c:pt idx="81">
                  <c:v>-2987.3820000000001</c:v>
                </c:pt>
                <c:pt idx="82">
                  <c:v>-2848.4340000000002</c:v>
                </c:pt>
                <c:pt idx="83">
                  <c:v>-2663.1700000000005</c:v>
                </c:pt>
                <c:pt idx="84">
                  <c:v>-2396.8530000000001</c:v>
                </c:pt>
                <c:pt idx="85">
                  <c:v>-2037.9040000000002</c:v>
                </c:pt>
                <c:pt idx="86">
                  <c:v>-1632.6389999999999</c:v>
                </c:pt>
                <c:pt idx="87">
                  <c:v>-1215.7950000000001</c:v>
                </c:pt>
                <c:pt idx="88">
                  <c:v>-810.53000000000009</c:v>
                </c:pt>
                <c:pt idx="89">
                  <c:v>-405.26500000000004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187-4868-B256-1D067E91B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98991"/>
        <c:axId val="216900655"/>
      </c:scatterChart>
      <c:valAx>
        <c:axId val="21689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Helling [°]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6900655"/>
        <c:crosses val="autoZero"/>
        <c:crossBetween val="midCat"/>
      </c:valAx>
      <c:valAx>
        <c:axId val="21690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68989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Richtende</a:t>
            </a:r>
            <a:r>
              <a:rPr lang="nl-NL" baseline="0"/>
              <a:t> arm GZ Sysser 42_05, 47_0 en Buchanan S-spant Lwl 10m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Blad1!$B$2</c:f>
              <c:strCache>
                <c:ptCount val="1"/>
                <c:pt idx="0">
                  <c:v>GZ_42 [m] ("gematigd")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Blad1!$B$3:$B$93</c:f>
              <c:numCache>
                <c:formatCode>General</c:formatCode>
                <c:ptCount val="91"/>
                <c:pt idx="0">
                  <c:v>1E-3</c:v>
                </c:pt>
                <c:pt idx="1">
                  <c:v>3.1E-2</c:v>
                </c:pt>
                <c:pt idx="2">
                  <c:v>6.2E-2</c:v>
                </c:pt>
                <c:pt idx="3">
                  <c:v>9.2999999999999999E-2</c:v>
                </c:pt>
                <c:pt idx="4">
                  <c:v>0.124</c:v>
                </c:pt>
                <c:pt idx="5">
                  <c:v>0.154</c:v>
                </c:pt>
                <c:pt idx="6">
                  <c:v>0.184</c:v>
                </c:pt>
                <c:pt idx="7">
                  <c:v>0.21299999999999999</c:v>
                </c:pt>
                <c:pt idx="8">
                  <c:v>0.24199999999999999</c:v>
                </c:pt>
                <c:pt idx="9">
                  <c:v>0.27</c:v>
                </c:pt>
                <c:pt idx="10">
                  <c:v>0.29799999999999999</c:v>
                </c:pt>
                <c:pt idx="11">
                  <c:v>0.32500000000000001</c:v>
                </c:pt>
                <c:pt idx="12">
                  <c:v>0.35199999999999998</c:v>
                </c:pt>
                <c:pt idx="13">
                  <c:v>0.379</c:v>
                </c:pt>
                <c:pt idx="14">
                  <c:v>0.40500000000000003</c:v>
                </c:pt>
                <c:pt idx="15">
                  <c:v>0.43</c:v>
                </c:pt>
                <c:pt idx="16">
                  <c:v>0.45600000000000002</c:v>
                </c:pt>
                <c:pt idx="17">
                  <c:v>0.48099999999999998</c:v>
                </c:pt>
                <c:pt idx="18">
                  <c:v>0.50600000000000001</c:v>
                </c:pt>
                <c:pt idx="19">
                  <c:v>0.53100000000000003</c:v>
                </c:pt>
                <c:pt idx="20">
                  <c:v>0.55600000000000005</c:v>
                </c:pt>
                <c:pt idx="21">
                  <c:v>0.57999999999999996</c:v>
                </c:pt>
                <c:pt idx="22">
                  <c:v>0.60399999999999998</c:v>
                </c:pt>
                <c:pt idx="23">
                  <c:v>0.624</c:v>
                </c:pt>
                <c:pt idx="24">
                  <c:v>0.64300000000000002</c:v>
                </c:pt>
                <c:pt idx="25">
                  <c:v>0.65800000000000003</c:v>
                </c:pt>
                <c:pt idx="26">
                  <c:v>0.67100000000000004</c:v>
                </c:pt>
                <c:pt idx="27">
                  <c:v>0.68100000000000005</c:v>
                </c:pt>
                <c:pt idx="28">
                  <c:v>0.68899999999999995</c:v>
                </c:pt>
                <c:pt idx="29">
                  <c:v>0.69399999999999995</c:v>
                </c:pt>
                <c:pt idx="30">
                  <c:v>0.69699999999999995</c:v>
                </c:pt>
                <c:pt idx="31">
                  <c:v>0.69899999999999995</c:v>
                </c:pt>
                <c:pt idx="32">
                  <c:v>0.69799999999999995</c:v>
                </c:pt>
                <c:pt idx="33">
                  <c:v>0.69499999999999995</c:v>
                </c:pt>
                <c:pt idx="34">
                  <c:v>0.69</c:v>
                </c:pt>
                <c:pt idx="35">
                  <c:v>0.68500000000000005</c:v>
                </c:pt>
                <c:pt idx="36">
                  <c:v>0.67700000000000005</c:v>
                </c:pt>
                <c:pt idx="37">
                  <c:v>0.66700000000000004</c:v>
                </c:pt>
                <c:pt idx="38">
                  <c:v>0.65600000000000003</c:v>
                </c:pt>
                <c:pt idx="39">
                  <c:v>0.64300000000000002</c:v>
                </c:pt>
                <c:pt idx="40">
                  <c:v>0.63</c:v>
                </c:pt>
                <c:pt idx="41">
                  <c:v>0.61499999999999999</c:v>
                </c:pt>
                <c:pt idx="42">
                  <c:v>0.59899999999999998</c:v>
                </c:pt>
                <c:pt idx="43">
                  <c:v>0.58199999999999996</c:v>
                </c:pt>
                <c:pt idx="44">
                  <c:v>0.56299999999999994</c:v>
                </c:pt>
                <c:pt idx="45">
                  <c:v>0.54400000000000004</c:v>
                </c:pt>
                <c:pt idx="46">
                  <c:v>0.52300000000000002</c:v>
                </c:pt>
                <c:pt idx="47">
                  <c:v>0.502</c:v>
                </c:pt>
                <c:pt idx="48">
                  <c:v>0.47899999999999998</c:v>
                </c:pt>
                <c:pt idx="49">
                  <c:v>0.45600000000000002</c:v>
                </c:pt>
                <c:pt idx="50">
                  <c:v>0.432</c:v>
                </c:pt>
                <c:pt idx="51">
                  <c:v>0.40799999999999997</c:v>
                </c:pt>
                <c:pt idx="52">
                  <c:v>0.38200000000000001</c:v>
                </c:pt>
                <c:pt idx="53">
                  <c:v>0.35599999999999998</c:v>
                </c:pt>
                <c:pt idx="54">
                  <c:v>0.32900000000000001</c:v>
                </c:pt>
                <c:pt idx="55">
                  <c:v>0.30199999999999999</c:v>
                </c:pt>
                <c:pt idx="56">
                  <c:v>0.27400000000000002</c:v>
                </c:pt>
                <c:pt idx="57">
                  <c:v>0.246</c:v>
                </c:pt>
                <c:pt idx="58">
                  <c:v>0.217</c:v>
                </c:pt>
                <c:pt idx="59">
                  <c:v>0.189</c:v>
                </c:pt>
                <c:pt idx="60">
                  <c:v>0.159</c:v>
                </c:pt>
                <c:pt idx="61">
                  <c:v>0.13</c:v>
                </c:pt>
                <c:pt idx="62">
                  <c:v>0.10100000000000001</c:v>
                </c:pt>
                <c:pt idx="63">
                  <c:v>7.1999999999999995E-2</c:v>
                </c:pt>
                <c:pt idx="64">
                  <c:v>4.2999999999999997E-2</c:v>
                </c:pt>
                <c:pt idx="65">
                  <c:v>1.4E-2</c:v>
                </c:pt>
                <c:pt idx="66">
                  <c:v>-1.4999999999999999E-2</c:v>
                </c:pt>
                <c:pt idx="67">
                  <c:v>-4.2999999999999997E-2</c:v>
                </c:pt>
                <c:pt idx="68">
                  <c:v>-7.0999999999999994E-2</c:v>
                </c:pt>
                <c:pt idx="69">
                  <c:v>-9.8000000000000004E-2</c:v>
                </c:pt>
                <c:pt idx="70">
                  <c:v>-0.124</c:v>
                </c:pt>
                <c:pt idx="71">
                  <c:v>-0.15</c:v>
                </c:pt>
                <c:pt idx="72">
                  <c:v>-0.17399999999999999</c:v>
                </c:pt>
                <c:pt idx="73">
                  <c:v>-0.19700000000000001</c:v>
                </c:pt>
                <c:pt idx="74">
                  <c:v>-0.219</c:v>
                </c:pt>
                <c:pt idx="75">
                  <c:v>-0.23899999999999999</c:v>
                </c:pt>
                <c:pt idx="76">
                  <c:v>-0.25700000000000001</c:v>
                </c:pt>
                <c:pt idx="77">
                  <c:v>-0.27300000000000002</c:v>
                </c:pt>
                <c:pt idx="78">
                  <c:v>-0.28599999999999998</c:v>
                </c:pt>
                <c:pt idx="79">
                  <c:v>-0.29699999999999999</c:v>
                </c:pt>
                <c:pt idx="80">
                  <c:v>-0.30199999999999999</c:v>
                </c:pt>
                <c:pt idx="81">
                  <c:v>-0.30399999999999999</c:v>
                </c:pt>
                <c:pt idx="82">
                  <c:v>-0.29899999999999999</c:v>
                </c:pt>
                <c:pt idx="83">
                  <c:v>-0.28699999999999998</c:v>
                </c:pt>
                <c:pt idx="84">
                  <c:v>-0.26600000000000001</c:v>
                </c:pt>
                <c:pt idx="85">
                  <c:v>-0.23400000000000001</c:v>
                </c:pt>
                <c:pt idx="86">
                  <c:v>-0.189</c:v>
                </c:pt>
                <c:pt idx="87">
                  <c:v>-0.14099999999999999</c:v>
                </c:pt>
                <c:pt idx="88">
                  <c:v>-9.4E-2</c:v>
                </c:pt>
                <c:pt idx="89">
                  <c:v>-4.7E-2</c:v>
                </c:pt>
                <c:pt idx="90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09-4B69-8F69-73107F30E3CE}"/>
            </c:ext>
          </c:extLst>
        </c:ser>
        <c:ser>
          <c:idx val="1"/>
          <c:order val="1"/>
          <c:tx>
            <c:strRef>
              <c:f>Blad1!$K$2</c:f>
              <c:strCache>
                <c:ptCount val="1"/>
                <c:pt idx="0">
                  <c:v>GZ_47 [m] ("modern breed")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Blad1!$K$3:$K$93</c:f>
              <c:numCache>
                <c:formatCode>General</c:formatCode>
                <c:ptCount val="91"/>
                <c:pt idx="0">
                  <c:v>-1E-3</c:v>
                </c:pt>
                <c:pt idx="1">
                  <c:v>5.8000000000000003E-2</c:v>
                </c:pt>
                <c:pt idx="2">
                  <c:v>0.11600000000000001</c:v>
                </c:pt>
                <c:pt idx="3">
                  <c:v>0.17199999999999999</c:v>
                </c:pt>
                <c:pt idx="4">
                  <c:v>0.22700000000000001</c:v>
                </c:pt>
                <c:pt idx="5">
                  <c:v>0.27900000000000003</c:v>
                </c:pt>
                <c:pt idx="6">
                  <c:v>0.33</c:v>
                </c:pt>
                <c:pt idx="7">
                  <c:v>0.378</c:v>
                </c:pt>
                <c:pt idx="8">
                  <c:v>0.42199999999999999</c:v>
                </c:pt>
                <c:pt idx="9">
                  <c:v>0.46500000000000002</c:v>
                </c:pt>
                <c:pt idx="10">
                  <c:v>0.504</c:v>
                </c:pt>
                <c:pt idx="11">
                  <c:v>0.54100000000000004</c:v>
                </c:pt>
                <c:pt idx="12">
                  <c:v>0.57499999999999996</c:v>
                </c:pt>
                <c:pt idx="13">
                  <c:v>0.60699999999999998</c:v>
                </c:pt>
                <c:pt idx="14">
                  <c:v>0.63700000000000001</c:v>
                </c:pt>
                <c:pt idx="15">
                  <c:v>0.66600000000000004</c:v>
                </c:pt>
                <c:pt idx="16">
                  <c:v>0.69199999999999995</c:v>
                </c:pt>
                <c:pt idx="17">
                  <c:v>0.71699999999999997</c:v>
                </c:pt>
                <c:pt idx="18">
                  <c:v>0.74099999999999999</c:v>
                </c:pt>
                <c:pt idx="19">
                  <c:v>0.76400000000000001</c:v>
                </c:pt>
                <c:pt idx="20">
                  <c:v>0.78600000000000003</c:v>
                </c:pt>
                <c:pt idx="21">
                  <c:v>0.80500000000000005</c:v>
                </c:pt>
                <c:pt idx="22">
                  <c:v>0.82</c:v>
                </c:pt>
                <c:pt idx="23">
                  <c:v>0.83199999999999996</c:v>
                </c:pt>
                <c:pt idx="24">
                  <c:v>0.84099999999999997</c:v>
                </c:pt>
                <c:pt idx="25">
                  <c:v>0.84699999999999998</c:v>
                </c:pt>
                <c:pt idx="26">
                  <c:v>0.85</c:v>
                </c:pt>
                <c:pt idx="27">
                  <c:v>0.85</c:v>
                </c:pt>
                <c:pt idx="28">
                  <c:v>0.84699999999999998</c:v>
                </c:pt>
                <c:pt idx="29">
                  <c:v>0.84199999999999997</c:v>
                </c:pt>
                <c:pt idx="30">
                  <c:v>0.83499999999999996</c:v>
                </c:pt>
                <c:pt idx="31">
                  <c:v>0.82499999999999996</c:v>
                </c:pt>
                <c:pt idx="32">
                  <c:v>0.81299999999999994</c:v>
                </c:pt>
                <c:pt idx="33">
                  <c:v>0.8</c:v>
                </c:pt>
                <c:pt idx="34">
                  <c:v>0.78400000000000003</c:v>
                </c:pt>
                <c:pt idx="35">
                  <c:v>0.76700000000000002</c:v>
                </c:pt>
                <c:pt idx="36">
                  <c:v>0.749</c:v>
                </c:pt>
                <c:pt idx="37">
                  <c:v>0.72799999999999998</c:v>
                </c:pt>
                <c:pt idx="38">
                  <c:v>0.70699999999999996</c:v>
                </c:pt>
                <c:pt idx="39">
                  <c:v>0.68400000000000005</c:v>
                </c:pt>
                <c:pt idx="40">
                  <c:v>0.66</c:v>
                </c:pt>
                <c:pt idx="41">
                  <c:v>0.63400000000000001</c:v>
                </c:pt>
                <c:pt idx="42">
                  <c:v>0.60799999999999998</c:v>
                </c:pt>
                <c:pt idx="43">
                  <c:v>0.57999999999999996</c:v>
                </c:pt>
                <c:pt idx="44">
                  <c:v>0.55200000000000005</c:v>
                </c:pt>
                <c:pt idx="45">
                  <c:v>0.52300000000000002</c:v>
                </c:pt>
                <c:pt idx="46">
                  <c:v>0.49299999999999999</c:v>
                </c:pt>
                <c:pt idx="47">
                  <c:v>0.46200000000000002</c:v>
                </c:pt>
                <c:pt idx="48">
                  <c:v>0.43</c:v>
                </c:pt>
                <c:pt idx="49">
                  <c:v>0.39800000000000002</c:v>
                </c:pt>
                <c:pt idx="50">
                  <c:v>0.36499999999999999</c:v>
                </c:pt>
                <c:pt idx="51">
                  <c:v>0.33200000000000002</c:v>
                </c:pt>
                <c:pt idx="52">
                  <c:v>0.29799999999999999</c:v>
                </c:pt>
                <c:pt idx="53">
                  <c:v>0.26400000000000001</c:v>
                </c:pt>
                <c:pt idx="54">
                  <c:v>0.22900000000000001</c:v>
                </c:pt>
                <c:pt idx="55">
                  <c:v>0.19400000000000001</c:v>
                </c:pt>
                <c:pt idx="56">
                  <c:v>0.159</c:v>
                </c:pt>
                <c:pt idx="57">
                  <c:v>0.124</c:v>
                </c:pt>
                <c:pt idx="58">
                  <c:v>8.7999999999999995E-2</c:v>
                </c:pt>
                <c:pt idx="59">
                  <c:v>5.2999999999999999E-2</c:v>
                </c:pt>
                <c:pt idx="60">
                  <c:v>1.7000000000000001E-2</c:v>
                </c:pt>
                <c:pt idx="61">
                  <c:v>-1.7999999999999999E-2</c:v>
                </c:pt>
                <c:pt idx="62">
                  <c:v>-5.2999999999999999E-2</c:v>
                </c:pt>
                <c:pt idx="63">
                  <c:v>-8.7999999999999995E-2</c:v>
                </c:pt>
                <c:pt idx="64">
                  <c:v>-0.122</c:v>
                </c:pt>
                <c:pt idx="65">
                  <c:v>-0.156</c:v>
                </c:pt>
                <c:pt idx="66">
                  <c:v>-0.19</c:v>
                </c:pt>
                <c:pt idx="67">
                  <c:v>-0.223</c:v>
                </c:pt>
                <c:pt idx="68">
                  <c:v>-0.255</c:v>
                </c:pt>
                <c:pt idx="69">
                  <c:v>-0.28699999999999998</c:v>
                </c:pt>
                <c:pt idx="70">
                  <c:v>-0.317</c:v>
                </c:pt>
                <c:pt idx="71">
                  <c:v>-0.34699999999999998</c:v>
                </c:pt>
                <c:pt idx="72">
                  <c:v>-0.375</c:v>
                </c:pt>
                <c:pt idx="73">
                  <c:v>-0.40100000000000002</c:v>
                </c:pt>
                <c:pt idx="74">
                  <c:v>-0.42699999999999999</c:v>
                </c:pt>
                <c:pt idx="75">
                  <c:v>-0.45</c:v>
                </c:pt>
                <c:pt idx="76">
                  <c:v>-0.47099999999999997</c:v>
                </c:pt>
                <c:pt idx="77">
                  <c:v>-0.49</c:v>
                </c:pt>
                <c:pt idx="78">
                  <c:v>-0.50600000000000001</c:v>
                </c:pt>
                <c:pt idx="79">
                  <c:v>-0.51800000000000002</c:v>
                </c:pt>
                <c:pt idx="80">
                  <c:v>-0.52700000000000002</c:v>
                </c:pt>
                <c:pt idx="81">
                  <c:v>-0.53</c:v>
                </c:pt>
                <c:pt idx="82">
                  <c:v>-0.52700000000000002</c:v>
                </c:pt>
                <c:pt idx="83">
                  <c:v>-0.51500000000000001</c:v>
                </c:pt>
                <c:pt idx="84">
                  <c:v>-0.49199999999999999</c:v>
                </c:pt>
                <c:pt idx="85">
                  <c:v>-0.45300000000000001</c:v>
                </c:pt>
                <c:pt idx="86">
                  <c:v>-0.39</c:v>
                </c:pt>
                <c:pt idx="87">
                  <c:v>-0.29699999999999999</c:v>
                </c:pt>
                <c:pt idx="88">
                  <c:v>-0.19800000000000001</c:v>
                </c:pt>
                <c:pt idx="89">
                  <c:v>-9.9000000000000005E-2</c:v>
                </c:pt>
                <c:pt idx="90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09-4B69-8F69-73107F30E3CE}"/>
            </c:ext>
          </c:extLst>
        </c:ser>
        <c:ser>
          <c:idx val="2"/>
          <c:order val="2"/>
          <c:tx>
            <c:strRef>
              <c:f>Blad1!$AI$2</c:f>
              <c:strCache>
                <c:ptCount val="1"/>
                <c:pt idx="0">
                  <c:v>GZ Buchanan [m] ("zware spitsgat S-spant")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Blad1!$AH$3:$AH$93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Blad1!$AI$3:$AI$93</c:f>
              <c:numCache>
                <c:formatCode>General</c:formatCode>
                <c:ptCount val="9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9.9000000000000005E-2</c:v>
                </c:pt>
                <c:pt idx="5">
                  <c:v>0.122</c:v>
                </c:pt>
                <c:pt idx="6">
                  <c:v>0.14399999999999999</c:v>
                </c:pt>
                <c:pt idx="7">
                  <c:v>0.16500000000000001</c:v>
                </c:pt>
                <c:pt idx="8">
                  <c:v>0.185</c:v>
                </c:pt>
                <c:pt idx="9">
                  <c:v>0.20499999999999999</c:v>
                </c:pt>
                <c:pt idx="10">
                  <c:v>0.223</c:v>
                </c:pt>
                <c:pt idx="11">
                  <c:v>0.24099999999999999</c:v>
                </c:pt>
                <c:pt idx="12">
                  <c:v>0.25800000000000001</c:v>
                </c:pt>
                <c:pt idx="13">
                  <c:v>0.27400000000000002</c:v>
                </c:pt>
                <c:pt idx="14">
                  <c:v>0.29099999999999998</c:v>
                </c:pt>
                <c:pt idx="15">
                  <c:v>0.307</c:v>
                </c:pt>
                <c:pt idx="16">
                  <c:v>0.32400000000000001</c:v>
                </c:pt>
                <c:pt idx="17">
                  <c:v>0.34</c:v>
                </c:pt>
                <c:pt idx="18">
                  <c:v>0.35599999999999998</c:v>
                </c:pt>
                <c:pt idx="19">
                  <c:v>0.372</c:v>
                </c:pt>
                <c:pt idx="20">
                  <c:v>0.38600000000000001</c:v>
                </c:pt>
                <c:pt idx="21">
                  <c:v>0.39900000000000002</c:v>
                </c:pt>
                <c:pt idx="22">
                  <c:v>0.41</c:v>
                </c:pt>
                <c:pt idx="23">
                  <c:v>0.42099999999999999</c:v>
                </c:pt>
                <c:pt idx="24">
                  <c:v>0.43</c:v>
                </c:pt>
                <c:pt idx="25">
                  <c:v>0.438</c:v>
                </c:pt>
                <c:pt idx="26">
                  <c:v>0.443</c:v>
                </c:pt>
                <c:pt idx="27">
                  <c:v>0.45</c:v>
                </c:pt>
                <c:pt idx="28">
                  <c:v>0.45600000000000002</c:v>
                </c:pt>
                <c:pt idx="29">
                  <c:v>0.46200000000000002</c:v>
                </c:pt>
                <c:pt idx="30">
                  <c:v>0.46800000000000003</c:v>
                </c:pt>
                <c:pt idx="31">
                  <c:v>0.47499999999999998</c:v>
                </c:pt>
                <c:pt idx="32">
                  <c:v>0.48199999999999998</c:v>
                </c:pt>
                <c:pt idx="33">
                  <c:v>0.49099999999999999</c:v>
                </c:pt>
                <c:pt idx="34">
                  <c:v>0.503</c:v>
                </c:pt>
                <c:pt idx="35">
                  <c:v>0.51600000000000001</c:v>
                </c:pt>
                <c:pt idx="36">
                  <c:v>0.53200000000000003</c:v>
                </c:pt>
                <c:pt idx="37">
                  <c:v>0.54500000000000004</c:v>
                </c:pt>
                <c:pt idx="38">
                  <c:v>0.55400000000000005</c:v>
                </c:pt>
                <c:pt idx="39">
                  <c:v>0.55600000000000005</c:v>
                </c:pt>
                <c:pt idx="40">
                  <c:v>0.54600000000000004</c:v>
                </c:pt>
                <c:pt idx="41">
                  <c:v>0.52900000000000003</c:v>
                </c:pt>
                <c:pt idx="42">
                  <c:v>0.51</c:v>
                </c:pt>
                <c:pt idx="43">
                  <c:v>0.49099999999999999</c:v>
                </c:pt>
                <c:pt idx="44">
                  <c:v>0.47</c:v>
                </c:pt>
                <c:pt idx="45">
                  <c:v>0.44800000000000001</c:v>
                </c:pt>
                <c:pt idx="46">
                  <c:v>0.42499999999999999</c:v>
                </c:pt>
                <c:pt idx="47">
                  <c:v>0.40100000000000002</c:v>
                </c:pt>
                <c:pt idx="48">
                  <c:v>0.377</c:v>
                </c:pt>
                <c:pt idx="49">
                  <c:v>0.35199999999999998</c:v>
                </c:pt>
                <c:pt idx="50">
                  <c:v>0.32700000000000001</c:v>
                </c:pt>
                <c:pt idx="51">
                  <c:v>0.30099999999999999</c:v>
                </c:pt>
                <c:pt idx="52">
                  <c:v>0.27500000000000002</c:v>
                </c:pt>
                <c:pt idx="53">
                  <c:v>0.248</c:v>
                </c:pt>
                <c:pt idx="54">
                  <c:v>0.222</c:v>
                </c:pt>
                <c:pt idx="55">
                  <c:v>0.19500000000000001</c:v>
                </c:pt>
                <c:pt idx="56">
                  <c:v>0.16800000000000001</c:v>
                </c:pt>
                <c:pt idx="57">
                  <c:v>0.14099999999999999</c:v>
                </c:pt>
                <c:pt idx="58">
                  <c:v>0.115</c:v>
                </c:pt>
                <c:pt idx="59">
                  <c:v>8.7999999999999995E-2</c:v>
                </c:pt>
                <c:pt idx="60">
                  <c:v>6.2E-2</c:v>
                </c:pt>
                <c:pt idx="61">
                  <c:v>3.5999999999999997E-2</c:v>
                </c:pt>
                <c:pt idx="62">
                  <c:v>1.0999999999999999E-2</c:v>
                </c:pt>
                <c:pt idx="63">
                  <c:v>-1.4E-2</c:v>
                </c:pt>
                <c:pt idx="64">
                  <c:v>-3.9E-2</c:v>
                </c:pt>
                <c:pt idx="65">
                  <c:v>-6.3E-2</c:v>
                </c:pt>
                <c:pt idx="66">
                  <c:v>-8.5999999999999993E-2</c:v>
                </c:pt>
                <c:pt idx="67">
                  <c:v>-0.109</c:v>
                </c:pt>
                <c:pt idx="68">
                  <c:v>-0.13100000000000001</c:v>
                </c:pt>
                <c:pt idx="69">
                  <c:v>-0.151</c:v>
                </c:pt>
                <c:pt idx="70">
                  <c:v>-0.17100000000000001</c:v>
                </c:pt>
                <c:pt idx="71">
                  <c:v>-0.189</c:v>
                </c:pt>
                <c:pt idx="72">
                  <c:v>-0.20599999999999999</c:v>
                </c:pt>
                <c:pt idx="73">
                  <c:v>-0.221</c:v>
                </c:pt>
                <c:pt idx="74">
                  <c:v>-0.23400000000000001</c:v>
                </c:pt>
                <c:pt idx="75">
                  <c:v>-0.246</c:v>
                </c:pt>
                <c:pt idx="76">
                  <c:v>-0.255</c:v>
                </c:pt>
                <c:pt idx="77">
                  <c:v>-0.26200000000000001</c:v>
                </c:pt>
                <c:pt idx="78">
                  <c:v>-0.26600000000000001</c:v>
                </c:pt>
                <c:pt idx="79">
                  <c:v>-0.26700000000000002</c:v>
                </c:pt>
                <c:pt idx="80">
                  <c:v>-0.26400000000000001</c:v>
                </c:pt>
                <c:pt idx="81">
                  <c:v>-0.25800000000000001</c:v>
                </c:pt>
                <c:pt idx="82">
                  <c:v>-0.246</c:v>
                </c:pt>
                <c:pt idx="83">
                  <c:v>-0.23</c:v>
                </c:pt>
                <c:pt idx="84">
                  <c:v>-0.20699999999999999</c:v>
                </c:pt>
                <c:pt idx="85">
                  <c:v>-0.17599999999999999</c:v>
                </c:pt>
                <c:pt idx="86">
                  <c:v>-0.14099999999999999</c:v>
                </c:pt>
                <c:pt idx="87">
                  <c:v>-0.105</c:v>
                </c:pt>
                <c:pt idx="88">
                  <c:v>-7.0000000000000007E-2</c:v>
                </c:pt>
                <c:pt idx="89">
                  <c:v>-3.5000000000000003E-2</c:v>
                </c:pt>
                <c:pt idx="90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15-4FCD-B608-7C43EBE0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527487"/>
        <c:axId val="220522911"/>
      </c:scatterChart>
      <c:valAx>
        <c:axId val="22052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Helling [°]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20522911"/>
        <c:crosses val="autoZero"/>
        <c:crossBetween val="midCat"/>
      </c:valAx>
      <c:valAx>
        <c:axId val="22052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20527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Richtende energie Sysser 42_05, 47_0 en Buchanan S-spant Lwl 10m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Blad1!$I$2</c:f>
              <c:strCache>
                <c:ptCount val="1"/>
                <c:pt idx="0">
                  <c:v>A_RM42 [kg·m·degr] ("gematigd")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Blad1!$I$3:$I$93</c:f>
              <c:numCache>
                <c:formatCode>0</c:formatCode>
                <c:ptCount val="91"/>
                <c:pt idx="0">
                  <c:v>0</c:v>
                </c:pt>
                <c:pt idx="1">
                  <c:v>550.38325800266875</c:v>
                </c:pt>
                <c:pt idx="2">
                  <c:v>1100.7665160053375</c:v>
                </c:pt>
                <c:pt idx="3">
                  <c:v>2751.9162900133438</c:v>
                </c:pt>
                <c:pt idx="4">
                  <c:v>4953.4493220240192</c:v>
                </c:pt>
                <c:pt idx="5">
                  <c:v>7705.3656120373616</c:v>
                </c:pt>
                <c:pt idx="6">
                  <c:v>10457.281902050707</c:v>
                </c:pt>
                <c:pt idx="7">
                  <c:v>14309.964708069387</c:v>
                </c:pt>
                <c:pt idx="8">
                  <c:v>18713.030772090737</c:v>
                </c:pt>
                <c:pt idx="9">
                  <c:v>23666.480094114759</c:v>
                </c:pt>
                <c:pt idx="10">
                  <c:v>29170.312674141442</c:v>
                </c:pt>
                <c:pt idx="11">
                  <c:v>35224.5285121708</c:v>
                </c:pt>
                <c:pt idx="12">
                  <c:v>41829.127608202827</c:v>
                </c:pt>
                <c:pt idx="13">
                  <c:v>48984.109962237519</c:v>
                </c:pt>
                <c:pt idx="14">
                  <c:v>56139.09231627221</c:v>
                </c:pt>
                <c:pt idx="15">
                  <c:v>64394.841186312253</c:v>
                </c:pt>
                <c:pt idx="16">
                  <c:v>72650.590056352274</c:v>
                </c:pt>
                <c:pt idx="17">
                  <c:v>82007.105442397646</c:v>
                </c:pt>
                <c:pt idx="18">
                  <c:v>91363.620828443032</c:v>
                </c:pt>
                <c:pt idx="19">
                  <c:v>101270.51947249105</c:v>
                </c:pt>
                <c:pt idx="20">
                  <c:v>111727.80137454176</c:v>
                </c:pt>
                <c:pt idx="21">
                  <c:v>122735.46653459514</c:v>
                </c:pt>
                <c:pt idx="22">
                  <c:v>133743.1316946485</c:v>
                </c:pt>
                <c:pt idx="23">
                  <c:v>145851.56337070724</c:v>
                </c:pt>
                <c:pt idx="24">
                  <c:v>157959.99504676595</c:v>
                </c:pt>
                <c:pt idx="25">
                  <c:v>170618.8099808273</c:v>
                </c:pt>
                <c:pt idx="26">
                  <c:v>183277.6249148887</c:v>
                </c:pt>
                <c:pt idx="27">
                  <c:v>195936.43984895007</c:v>
                </c:pt>
                <c:pt idx="28">
                  <c:v>209145.63804101411</c:v>
                </c:pt>
                <c:pt idx="29">
                  <c:v>222905.21949108088</c:v>
                </c:pt>
                <c:pt idx="30">
                  <c:v>236114.41768314486</c:v>
                </c:pt>
                <c:pt idx="31">
                  <c:v>249323.61587520895</c:v>
                </c:pt>
                <c:pt idx="32">
                  <c:v>263083.19732527569</c:v>
                </c:pt>
                <c:pt idx="33">
                  <c:v>276292.39551733976</c:v>
                </c:pt>
                <c:pt idx="34">
                  <c:v>289501.59370940382</c:v>
                </c:pt>
                <c:pt idx="35">
                  <c:v>302710.79190146783</c:v>
                </c:pt>
                <c:pt idx="36">
                  <c:v>315919.9900935319</c:v>
                </c:pt>
                <c:pt idx="37">
                  <c:v>328578.80502759328</c:v>
                </c:pt>
                <c:pt idx="38">
                  <c:v>341237.61996165459</c:v>
                </c:pt>
                <c:pt idx="39">
                  <c:v>353896.43489571603</c:v>
                </c:pt>
                <c:pt idx="40">
                  <c:v>366004.86657177482</c:v>
                </c:pt>
                <c:pt idx="41">
                  <c:v>378113.2982478335</c:v>
                </c:pt>
                <c:pt idx="42">
                  <c:v>389671.34666588949</c:v>
                </c:pt>
                <c:pt idx="43">
                  <c:v>401229.39508394548</c:v>
                </c:pt>
                <c:pt idx="44">
                  <c:v>412237.06024399889</c:v>
                </c:pt>
                <c:pt idx="45">
                  <c:v>422694.34214604972</c:v>
                </c:pt>
                <c:pt idx="46">
                  <c:v>433151.62404810038</c:v>
                </c:pt>
                <c:pt idx="47">
                  <c:v>443058.5226921484</c:v>
                </c:pt>
                <c:pt idx="48">
                  <c:v>452415.03807819373</c:v>
                </c:pt>
                <c:pt idx="49">
                  <c:v>461221.17020623636</c:v>
                </c:pt>
                <c:pt idx="50">
                  <c:v>470027.30233427911</c:v>
                </c:pt>
                <c:pt idx="51">
                  <c:v>477732.66794631648</c:v>
                </c:pt>
                <c:pt idx="52">
                  <c:v>485438.0335583539</c:v>
                </c:pt>
                <c:pt idx="53">
                  <c:v>492593.01591238851</c:v>
                </c:pt>
                <c:pt idx="54">
                  <c:v>499197.6150084206</c:v>
                </c:pt>
                <c:pt idx="55">
                  <c:v>505251.83084645</c:v>
                </c:pt>
                <c:pt idx="56">
                  <c:v>510755.66342647665</c:v>
                </c:pt>
                <c:pt idx="57">
                  <c:v>515709.11274850077</c:v>
                </c:pt>
                <c:pt idx="58">
                  <c:v>520112.17881252203</c:v>
                </c:pt>
                <c:pt idx="59">
                  <c:v>523964.86161854072</c:v>
                </c:pt>
                <c:pt idx="60">
                  <c:v>527267.16116655676</c:v>
                </c:pt>
                <c:pt idx="61">
                  <c:v>530019.07745657</c:v>
                </c:pt>
                <c:pt idx="62">
                  <c:v>532220.61048858077</c:v>
                </c:pt>
                <c:pt idx="63">
                  <c:v>533871.76026258874</c:v>
                </c:pt>
                <c:pt idx="64">
                  <c:v>534972.52677859401</c:v>
                </c:pt>
                <c:pt idx="65">
                  <c:v>535522.91003659682</c:v>
                </c:pt>
                <c:pt idx="66">
                  <c:v>535522.91003659682</c:v>
                </c:pt>
                <c:pt idx="67">
                  <c:v>534972.52677859401</c:v>
                </c:pt>
                <c:pt idx="68">
                  <c:v>533871.76026258874</c:v>
                </c:pt>
                <c:pt idx="69">
                  <c:v>532220.61048858077</c:v>
                </c:pt>
                <c:pt idx="70">
                  <c:v>530569.46071457269</c:v>
                </c:pt>
                <c:pt idx="71">
                  <c:v>527817.54442455934</c:v>
                </c:pt>
                <c:pt idx="72">
                  <c:v>524515.24487654341</c:v>
                </c:pt>
                <c:pt idx="73">
                  <c:v>521212.94532852736</c:v>
                </c:pt>
                <c:pt idx="74">
                  <c:v>516809.87926450599</c:v>
                </c:pt>
                <c:pt idx="75">
                  <c:v>512406.81320048473</c:v>
                </c:pt>
                <c:pt idx="76">
                  <c:v>508003.74713646341</c:v>
                </c:pt>
                <c:pt idx="77">
                  <c:v>502499.91455643665</c:v>
                </c:pt>
                <c:pt idx="78">
                  <c:v>497546.46523441252</c:v>
                </c:pt>
                <c:pt idx="79">
                  <c:v>491492.24939638324</c:v>
                </c:pt>
                <c:pt idx="80">
                  <c:v>485988.41681635653</c:v>
                </c:pt>
                <c:pt idx="81">
                  <c:v>479934.20097832714</c:v>
                </c:pt>
                <c:pt idx="82">
                  <c:v>474430.36839830049</c:v>
                </c:pt>
                <c:pt idx="83">
                  <c:v>468926.53581827378</c:v>
                </c:pt>
                <c:pt idx="84">
                  <c:v>463422.70323824702</c:v>
                </c:pt>
                <c:pt idx="85">
                  <c:v>458469.25391622307</c:v>
                </c:pt>
                <c:pt idx="86">
                  <c:v>454616.57111020439</c:v>
                </c:pt>
                <c:pt idx="87">
                  <c:v>451314.27156218834</c:v>
                </c:pt>
                <c:pt idx="88">
                  <c:v>449112.73853017768</c:v>
                </c:pt>
                <c:pt idx="89">
                  <c:v>448011.97201417235</c:v>
                </c:pt>
                <c:pt idx="90">
                  <c:v>447461.58875616966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F4-4804-88AB-6336B824A068}"/>
            </c:ext>
          </c:extLst>
        </c:ser>
        <c:ser>
          <c:idx val="1"/>
          <c:order val="1"/>
          <c:tx>
            <c:strRef>
              <c:f>Blad1!$R$2</c:f>
              <c:strCache>
                <c:ptCount val="1"/>
                <c:pt idx="0">
                  <c:v>A_RM47 [kg·m·degr] ("modern breed")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Blad1!$R$3:$R$93</c:f>
              <c:numCache>
                <c:formatCode>0</c:formatCode>
                <c:ptCount val="91"/>
                <c:pt idx="0">
                  <c:v>0</c:v>
                </c:pt>
                <c:pt idx="1">
                  <c:v>364.28656614417736</c:v>
                </c:pt>
                <c:pt idx="2">
                  <c:v>1457.1462645767094</c:v>
                </c:pt>
                <c:pt idx="3">
                  <c:v>3278.5790952975963</c:v>
                </c:pt>
                <c:pt idx="4">
                  <c:v>5828.5850583068377</c:v>
                </c:pt>
                <c:pt idx="5">
                  <c:v>9107.1641536044372</c:v>
                </c:pt>
                <c:pt idx="6">
                  <c:v>12750.029815046209</c:v>
                </c:pt>
                <c:pt idx="7">
                  <c:v>17485.755174920516</c:v>
                </c:pt>
                <c:pt idx="8">
                  <c:v>22585.767100939</c:v>
                </c:pt>
                <c:pt idx="9">
                  <c:v>28050.065593101659</c:v>
                </c:pt>
                <c:pt idx="10">
                  <c:v>34242.937217552673</c:v>
                </c:pt>
                <c:pt idx="11">
                  <c:v>40800.09540814787</c:v>
                </c:pt>
                <c:pt idx="12">
                  <c:v>48085.826731031411</c:v>
                </c:pt>
                <c:pt idx="13">
                  <c:v>55735.844620059135</c:v>
                </c:pt>
                <c:pt idx="14">
                  <c:v>63385.862509086866</c:v>
                </c:pt>
                <c:pt idx="15">
                  <c:v>71764.453530402956</c:v>
                </c:pt>
                <c:pt idx="16">
                  <c:v>80507.331117863199</c:v>
                </c:pt>
                <c:pt idx="17">
                  <c:v>89250.208705323457</c:v>
                </c:pt>
                <c:pt idx="18">
                  <c:v>98721.659425072081</c:v>
                </c:pt>
                <c:pt idx="19">
                  <c:v>108193.11014482068</c:v>
                </c:pt>
                <c:pt idx="20">
                  <c:v>118028.84743071346</c:v>
                </c:pt>
                <c:pt idx="21">
                  <c:v>128228.87128275044</c:v>
                </c:pt>
                <c:pt idx="22">
                  <c:v>138428.89513478742</c:v>
                </c:pt>
                <c:pt idx="23">
                  <c:v>148993.20555296852</c:v>
                </c:pt>
                <c:pt idx="24">
                  <c:v>159557.51597114967</c:v>
                </c:pt>
                <c:pt idx="25">
                  <c:v>170486.11295547505</c:v>
                </c:pt>
                <c:pt idx="26">
                  <c:v>181050.42337365614</c:v>
                </c:pt>
                <c:pt idx="27">
                  <c:v>191979.0203579815</c:v>
                </c:pt>
                <c:pt idx="28">
                  <c:v>202907.61734230685</c:v>
                </c:pt>
                <c:pt idx="29">
                  <c:v>213471.92776048795</c:v>
                </c:pt>
                <c:pt idx="30">
                  <c:v>224036.2381786691</c:v>
                </c:pt>
                <c:pt idx="31">
                  <c:v>234600.54859685025</c:v>
                </c:pt>
                <c:pt idx="32">
                  <c:v>245164.8590150314</c:v>
                </c:pt>
                <c:pt idx="33">
                  <c:v>255364.88286706834</c:v>
                </c:pt>
                <c:pt idx="34">
                  <c:v>265564.90671910532</c:v>
                </c:pt>
                <c:pt idx="35">
                  <c:v>275400.64400499815</c:v>
                </c:pt>
                <c:pt idx="36">
                  <c:v>284872.09472474671</c:v>
                </c:pt>
                <c:pt idx="37">
                  <c:v>294343.54544449534</c:v>
                </c:pt>
                <c:pt idx="38">
                  <c:v>303450.7095980997</c:v>
                </c:pt>
                <c:pt idx="39">
                  <c:v>312193.58718556003</c:v>
                </c:pt>
                <c:pt idx="40">
                  <c:v>320936.46477302024</c:v>
                </c:pt>
                <c:pt idx="41">
                  <c:v>328950.76922819216</c:v>
                </c:pt>
                <c:pt idx="42">
                  <c:v>336965.07368336408</c:v>
                </c:pt>
                <c:pt idx="43">
                  <c:v>344615.0915723918</c:v>
                </c:pt>
                <c:pt idx="44">
                  <c:v>351900.82289527531</c:v>
                </c:pt>
                <c:pt idx="45">
                  <c:v>358457.98108587047</c:v>
                </c:pt>
                <c:pt idx="46">
                  <c:v>365015.13927646575</c:v>
                </c:pt>
                <c:pt idx="47">
                  <c:v>371208.01090091676</c:v>
                </c:pt>
                <c:pt idx="48">
                  <c:v>376672.30939307943</c:v>
                </c:pt>
                <c:pt idx="49">
                  <c:v>382136.60788524203</c:v>
                </c:pt>
                <c:pt idx="50">
                  <c:v>386872.3332451164</c:v>
                </c:pt>
                <c:pt idx="51">
                  <c:v>391243.77203884657</c:v>
                </c:pt>
                <c:pt idx="52">
                  <c:v>395250.92426643247</c:v>
                </c:pt>
                <c:pt idx="53">
                  <c:v>398893.78992787423</c:v>
                </c:pt>
                <c:pt idx="54">
                  <c:v>402172.36902317195</c:v>
                </c:pt>
                <c:pt idx="55">
                  <c:v>404722.37498618115</c:v>
                </c:pt>
                <c:pt idx="56">
                  <c:v>406908.09438304615</c:v>
                </c:pt>
                <c:pt idx="57">
                  <c:v>408729.52721376711</c:v>
                </c:pt>
                <c:pt idx="58">
                  <c:v>410186.67347834376</c:v>
                </c:pt>
                <c:pt idx="59">
                  <c:v>410915.24661063205</c:v>
                </c:pt>
                <c:pt idx="60">
                  <c:v>411643.8197429204</c:v>
                </c:pt>
                <c:pt idx="61">
                  <c:v>411279.53317677631</c:v>
                </c:pt>
                <c:pt idx="62">
                  <c:v>410915.24661063205</c:v>
                </c:pt>
                <c:pt idx="63">
                  <c:v>410186.67347834376</c:v>
                </c:pt>
                <c:pt idx="64">
                  <c:v>408729.52721376711</c:v>
                </c:pt>
                <c:pt idx="65">
                  <c:v>406908.09438304615</c:v>
                </c:pt>
                <c:pt idx="66">
                  <c:v>404722.37498618115</c:v>
                </c:pt>
                <c:pt idx="67">
                  <c:v>402172.36902317195</c:v>
                </c:pt>
                <c:pt idx="68">
                  <c:v>399258.07649401843</c:v>
                </c:pt>
                <c:pt idx="69">
                  <c:v>395615.21083257662</c:v>
                </c:pt>
                <c:pt idx="70">
                  <c:v>391972.34517113486</c:v>
                </c:pt>
                <c:pt idx="71">
                  <c:v>387600.90637740481</c:v>
                </c:pt>
                <c:pt idx="72">
                  <c:v>383229.46758367459</c:v>
                </c:pt>
                <c:pt idx="73">
                  <c:v>378129.45565765613</c:v>
                </c:pt>
                <c:pt idx="74">
                  <c:v>373029.44373163761</c:v>
                </c:pt>
                <c:pt idx="75">
                  <c:v>367200.85867333086</c:v>
                </c:pt>
                <c:pt idx="76">
                  <c:v>361372.27361502399</c:v>
                </c:pt>
                <c:pt idx="77">
                  <c:v>355179.40199057292</c:v>
                </c:pt>
                <c:pt idx="78">
                  <c:v>348986.53036612197</c:v>
                </c:pt>
                <c:pt idx="79">
                  <c:v>342429.37217552675</c:v>
                </c:pt>
                <c:pt idx="80">
                  <c:v>335872.21398493153</c:v>
                </c:pt>
                <c:pt idx="81">
                  <c:v>328950.76922819216</c:v>
                </c:pt>
                <c:pt idx="82">
                  <c:v>322393.611037597</c:v>
                </c:pt>
                <c:pt idx="83">
                  <c:v>315836.45284700178</c:v>
                </c:pt>
                <c:pt idx="84">
                  <c:v>309279.29465640662</c:v>
                </c:pt>
                <c:pt idx="85">
                  <c:v>303450.7095980997</c:v>
                </c:pt>
                <c:pt idx="86">
                  <c:v>297986.41110593703</c:v>
                </c:pt>
                <c:pt idx="87">
                  <c:v>293614.97231220698</c:v>
                </c:pt>
                <c:pt idx="88">
                  <c:v>290336.39321690932</c:v>
                </c:pt>
                <c:pt idx="89">
                  <c:v>288514.96038618847</c:v>
                </c:pt>
                <c:pt idx="90">
                  <c:v>287786.38725390017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F4-4804-88AB-6336B824A068}"/>
            </c:ext>
          </c:extLst>
        </c:ser>
        <c:ser>
          <c:idx val="2"/>
          <c:order val="2"/>
          <c:tx>
            <c:strRef>
              <c:f>Blad1!$AP$2</c:f>
              <c:strCache>
                <c:ptCount val="1"/>
                <c:pt idx="0">
                  <c:v>A_RM_Buchanan [kg·m·degr] ("zware spitsgat S-spant")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Blad1!$A$3:$A$93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60.1</c:v>
                </c:pt>
                <c:pt idx="31">
                  <c:v>62.1</c:v>
                </c:pt>
                <c:pt idx="32">
                  <c:v>64.099999999999994</c:v>
                </c:pt>
                <c:pt idx="33">
                  <c:v>66.099999999999994</c:v>
                </c:pt>
                <c:pt idx="34">
                  <c:v>68.099999999999994</c:v>
                </c:pt>
                <c:pt idx="35">
                  <c:v>70.099999999999994</c:v>
                </c:pt>
                <c:pt idx="36">
                  <c:v>72.099999999999994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103.9</c:v>
                </c:pt>
                <c:pt idx="53">
                  <c:v>105.9</c:v>
                </c:pt>
                <c:pt idx="54">
                  <c:v>107.9</c:v>
                </c:pt>
                <c:pt idx="55">
                  <c:v>109.9</c:v>
                </c:pt>
                <c:pt idx="56">
                  <c:v>111.9</c:v>
                </c:pt>
                <c:pt idx="57">
                  <c:v>113.9</c:v>
                </c:pt>
                <c:pt idx="58">
                  <c:v>115.9</c:v>
                </c:pt>
                <c:pt idx="59">
                  <c:v>117.9</c:v>
                </c:pt>
                <c:pt idx="60">
                  <c:v>119.9</c:v>
                </c:pt>
                <c:pt idx="61">
                  <c:v>121.9</c:v>
                </c:pt>
                <c:pt idx="62">
                  <c:v>123.9</c:v>
                </c:pt>
                <c:pt idx="63">
                  <c:v>125.9</c:v>
                </c:pt>
                <c:pt idx="64">
                  <c:v>127.9</c:v>
                </c:pt>
                <c:pt idx="65">
                  <c:v>129.9</c:v>
                </c:pt>
                <c:pt idx="66">
                  <c:v>131.9</c:v>
                </c:pt>
                <c:pt idx="67">
                  <c:v>133.9</c:v>
                </c:pt>
                <c:pt idx="68">
                  <c:v>135.9</c:v>
                </c:pt>
                <c:pt idx="69">
                  <c:v>137.9</c:v>
                </c:pt>
                <c:pt idx="70">
                  <c:v>139.9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Blad1!$AP$3:$AP$93</c:f>
              <c:numCache>
                <c:formatCode>0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1326.8556619639605</c:v>
                </c:pt>
                <c:pt idx="3">
                  <c:v>2653.7113239279211</c:v>
                </c:pt>
                <c:pt idx="4">
                  <c:v>4643.9948168738611</c:v>
                </c:pt>
                <c:pt idx="5">
                  <c:v>7297.7061408017826</c:v>
                </c:pt>
                <c:pt idx="6">
                  <c:v>10614.845295711684</c:v>
                </c:pt>
                <c:pt idx="7">
                  <c:v>13931.984450621589</c:v>
                </c:pt>
                <c:pt idx="8">
                  <c:v>17912.551436513466</c:v>
                </c:pt>
                <c:pt idx="9">
                  <c:v>22556.546253387332</c:v>
                </c:pt>
                <c:pt idx="10">
                  <c:v>27200.541070261192</c:v>
                </c:pt>
                <c:pt idx="11">
                  <c:v>32507.963718117036</c:v>
                </c:pt>
                <c:pt idx="12">
                  <c:v>38478.81419695486</c:v>
                </c:pt>
                <c:pt idx="13">
                  <c:v>44449.664675792679</c:v>
                </c:pt>
                <c:pt idx="14">
                  <c:v>51083.942985612477</c:v>
                </c:pt>
                <c:pt idx="15">
                  <c:v>58381.649126414261</c:v>
                </c:pt>
                <c:pt idx="16">
                  <c:v>65679.355267216044</c:v>
                </c:pt>
                <c:pt idx="17">
                  <c:v>72977.061408017835</c:v>
                </c:pt>
                <c:pt idx="18">
                  <c:v>80938.195379801589</c:v>
                </c:pt>
                <c:pt idx="19">
                  <c:v>89562.757182567337</c:v>
                </c:pt>
                <c:pt idx="20">
                  <c:v>98187.31898533307</c:v>
                </c:pt>
                <c:pt idx="21">
                  <c:v>107475.3086190808</c:v>
                </c:pt>
                <c:pt idx="22">
                  <c:v>116763.29825282852</c:v>
                </c:pt>
                <c:pt idx="23">
                  <c:v>126714.71571755823</c:v>
                </c:pt>
                <c:pt idx="24">
                  <c:v>136002.70535130595</c:v>
                </c:pt>
                <c:pt idx="25">
                  <c:v>146617.55064701763</c:v>
                </c:pt>
                <c:pt idx="26">
                  <c:v>156568.96811174735</c:v>
                </c:pt>
                <c:pt idx="27">
                  <c:v>167183.81340745903</c:v>
                </c:pt>
                <c:pt idx="28">
                  <c:v>177135.23087218875</c:v>
                </c:pt>
                <c:pt idx="29">
                  <c:v>187750.07616790038</c:v>
                </c:pt>
                <c:pt idx="30">
                  <c:v>199028.34929459405</c:v>
                </c:pt>
                <c:pt idx="31">
                  <c:v>209643.19459030576</c:v>
                </c:pt>
                <c:pt idx="32">
                  <c:v>220921.46771699941</c:v>
                </c:pt>
                <c:pt idx="33">
                  <c:v>232199.74084369303</c:v>
                </c:pt>
                <c:pt idx="34">
                  <c:v>243478.01397038676</c:v>
                </c:pt>
                <c:pt idx="35">
                  <c:v>255419.71492806246</c:v>
                </c:pt>
                <c:pt idx="36">
                  <c:v>267361.41588573804</c:v>
                </c:pt>
                <c:pt idx="37">
                  <c:v>279966.5446743957</c:v>
                </c:pt>
                <c:pt idx="38">
                  <c:v>292571.6734630533</c:v>
                </c:pt>
                <c:pt idx="39">
                  <c:v>305840.23008269287</c:v>
                </c:pt>
                <c:pt idx="40">
                  <c:v>318445.35887135047</c:v>
                </c:pt>
                <c:pt idx="41">
                  <c:v>331050.48766000813</c:v>
                </c:pt>
                <c:pt idx="42">
                  <c:v>342992.18861768383</c:v>
                </c:pt>
                <c:pt idx="43">
                  <c:v>354270.46174437751</c:v>
                </c:pt>
                <c:pt idx="44">
                  <c:v>365548.73487107118</c:v>
                </c:pt>
                <c:pt idx="45">
                  <c:v>376163.58016678278</c:v>
                </c:pt>
                <c:pt idx="46">
                  <c:v>386114.99763151252</c:v>
                </c:pt>
                <c:pt idx="47">
                  <c:v>396066.41509624221</c:v>
                </c:pt>
                <c:pt idx="48">
                  <c:v>404690.97689900798</c:v>
                </c:pt>
                <c:pt idx="49">
                  <c:v>413315.53870177362</c:v>
                </c:pt>
                <c:pt idx="50">
                  <c:v>421276.67267355748</c:v>
                </c:pt>
                <c:pt idx="51">
                  <c:v>428574.37881435925</c:v>
                </c:pt>
                <c:pt idx="52">
                  <c:v>435208.65712417907</c:v>
                </c:pt>
                <c:pt idx="53">
                  <c:v>441179.50760301686</c:v>
                </c:pt>
                <c:pt idx="54">
                  <c:v>446486.93025087268</c:v>
                </c:pt>
                <c:pt idx="55">
                  <c:v>451130.9250677466</c:v>
                </c:pt>
                <c:pt idx="56">
                  <c:v>455774.91988462047</c:v>
                </c:pt>
                <c:pt idx="57">
                  <c:v>459092.05903953029</c:v>
                </c:pt>
                <c:pt idx="58">
                  <c:v>462409.19819444022</c:v>
                </c:pt>
                <c:pt idx="59">
                  <c:v>464399.48168738605</c:v>
                </c:pt>
                <c:pt idx="60">
                  <c:v>466389.76518033206</c:v>
                </c:pt>
                <c:pt idx="61">
                  <c:v>467716.62084229599</c:v>
                </c:pt>
                <c:pt idx="62">
                  <c:v>467716.62084229599</c:v>
                </c:pt>
                <c:pt idx="63">
                  <c:v>467716.62084229599</c:v>
                </c:pt>
                <c:pt idx="64">
                  <c:v>467053.19301131408</c:v>
                </c:pt>
                <c:pt idx="65">
                  <c:v>466389.76518033206</c:v>
                </c:pt>
                <c:pt idx="66">
                  <c:v>464399.48168738605</c:v>
                </c:pt>
                <c:pt idx="67">
                  <c:v>462409.19819444022</c:v>
                </c:pt>
                <c:pt idx="68">
                  <c:v>459092.05903953029</c:v>
                </c:pt>
                <c:pt idx="69">
                  <c:v>455774.91988462047</c:v>
                </c:pt>
                <c:pt idx="70">
                  <c:v>452457.78072971053</c:v>
                </c:pt>
                <c:pt idx="71">
                  <c:v>448477.21374381869</c:v>
                </c:pt>
                <c:pt idx="72">
                  <c:v>443833.21892694483</c:v>
                </c:pt>
                <c:pt idx="73">
                  <c:v>438525.796279089</c:v>
                </c:pt>
                <c:pt idx="74">
                  <c:v>433218.37363123312</c:v>
                </c:pt>
                <c:pt idx="75">
                  <c:v>427910.95098337729</c:v>
                </c:pt>
                <c:pt idx="76">
                  <c:v>421940.10050453944</c:v>
                </c:pt>
                <c:pt idx="77">
                  <c:v>415969.25002570165</c:v>
                </c:pt>
                <c:pt idx="78">
                  <c:v>409998.39954686374</c:v>
                </c:pt>
                <c:pt idx="79">
                  <c:v>404027.54906802595</c:v>
                </c:pt>
                <c:pt idx="80">
                  <c:v>397393.27075820614</c:v>
                </c:pt>
                <c:pt idx="81">
                  <c:v>391422.42027936835</c:v>
                </c:pt>
                <c:pt idx="82">
                  <c:v>385451.5698005305</c:v>
                </c:pt>
                <c:pt idx="83">
                  <c:v>380144.14715267468</c:v>
                </c:pt>
                <c:pt idx="84">
                  <c:v>374836.72450481885</c:v>
                </c:pt>
                <c:pt idx="85">
                  <c:v>370856.15751892701</c:v>
                </c:pt>
                <c:pt idx="86">
                  <c:v>366875.59053303511</c:v>
                </c:pt>
                <c:pt idx="87">
                  <c:v>364221.8792091072</c:v>
                </c:pt>
                <c:pt idx="88">
                  <c:v>362231.59571616125</c:v>
                </c:pt>
                <c:pt idx="89">
                  <c:v>360904.74005419732</c:v>
                </c:pt>
                <c:pt idx="90">
                  <c:v>360241.31222321524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F4-4804-88AB-6336B824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832432"/>
        <c:axId val="1272833264"/>
      </c:scatterChart>
      <c:valAx>
        <c:axId val="127283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Helling [°]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72833264"/>
        <c:crosses val="autoZero"/>
        <c:crossBetween val="midCat"/>
      </c:valAx>
      <c:valAx>
        <c:axId val="12728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72832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20</xdr:row>
      <xdr:rowOff>57150</xdr:rowOff>
    </xdr:from>
    <xdr:to>
      <xdr:col>31</xdr:col>
      <xdr:colOff>0</xdr:colOff>
      <xdr:row>40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EE09002-338A-4673-83C5-416055C27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361949</xdr:colOff>
      <xdr:row>1</xdr:row>
      <xdr:rowOff>4761</xdr:rowOff>
    </xdr:from>
    <xdr:to>
      <xdr:col>31</xdr:col>
      <xdr:colOff>0</xdr:colOff>
      <xdr:row>19</xdr:row>
      <xdr:rowOff>47624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912D096-DA16-466F-8EF7-F33F5698E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219074</xdr:colOff>
      <xdr:row>41</xdr:row>
      <xdr:rowOff>180975</xdr:rowOff>
    </xdr:from>
    <xdr:to>
      <xdr:col>31</xdr:col>
      <xdr:colOff>0</xdr:colOff>
      <xdr:row>63</xdr:row>
      <xdr:rowOff>66675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0FF27A7-F9A5-455E-B6AD-1ECCE83E8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4053-23D7-434E-989F-B1106EFAFEB1}">
  <dimension ref="A1:AP95"/>
  <sheetViews>
    <sheetView tabSelected="1" topLeftCell="O1" zoomScaleNormal="100" workbookViewId="0">
      <selection activeCell="AH2" sqref="AH2"/>
    </sheetView>
  </sheetViews>
  <sheetFormatPr defaultRowHeight="15" x14ac:dyDescent="0.25"/>
  <cols>
    <col min="1" max="1" width="11" bestFit="1" customWidth="1"/>
    <col min="9" max="9" width="12.140625" customWidth="1"/>
    <col min="16" max="16" width="11.28515625" bestFit="1" customWidth="1"/>
    <col min="18" max="18" width="12.28515625" customWidth="1"/>
    <col min="40" max="40" width="12" customWidth="1"/>
  </cols>
  <sheetData>
    <row r="1" spans="1:42" x14ac:dyDescent="0.25">
      <c r="A1" t="s">
        <v>0</v>
      </c>
      <c r="H1">
        <v>9.6059999999999999</v>
      </c>
      <c r="J1" t="s">
        <v>7</v>
      </c>
      <c r="P1" t="s">
        <v>17</v>
      </c>
      <c r="Q1">
        <v>6.3579999999999997</v>
      </c>
      <c r="AH1" t="s">
        <v>18</v>
      </c>
      <c r="AN1" t="s">
        <v>17</v>
      </c>
      <c r="AO1">
        <v>11.579000000000001</v>
      </c>
    </row>
    <row r="2" spans="1:42" ht="60" x14ac:dyDescent="0.25">
      <c r="A2" s="1" t="s">
        <v>1</v>
      </c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11</v>
      </c>
      <c r="I2" s="1" t="s">
        <v>14</v>
      </c>
      <c r="J2" t="s">
        <v>1</v>
      </c>
      <c r="K2" t="s">
        <v>9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12</v>
      </c>
      <c r="R2" t="s">
        <v>15</v>
      </c>
      <c r="AH2" t="s">
        <v>1</v>
      </c>
      <c r="AI2" t="s">
        <v>10</v>
      </c>
      <c r="AJ2" t="s">
        <v>2</v>
      </c>
      <c r="AK2" t="s">
        <v>3</v>
      </c>
      <c r="AL2" t="s">
        <v>4</v>
      </c>
      <c r="AM2" t="s">
        <v>5</v>
      </c>
      <c r="AN2" t="s">
        <v>6</v>
      </c>
      <c r="AO2" t="s">
        <v>13</v>
      </c>
      <c r="AP2" t="s">
        <v>16</v>
      </c>
    </row>
    <row r="3" spans="1:42" x14ac:dyDescent="0.25">
      <c r="A3" s="1">
        <v>0</v>
      </c>
      <c r="B3" s="1">
        <v>1E-3</v>
      </c>
      <c r="C3" s="1">
        <v>0</v>
      </c>
      <c r="D3" s="1">
        <v>1E-3</v>
      </c>
      <c r="E3" s="1">
        <v>9.6059999999999999</v>
      </c>
      <c r="F3" s="1">
        <v>0.78100000000000003</v>
      </c>
      <c r="G3" s="1">
        <v>0.78100000000000003</v>
      </c>
      <c r="H3" s="2">
        <v>0</v>
      </c>
      <c r="I3" s="2">
        <f>C3*H$1*1000*180/PI()</f>
        <v>0</v>
      </c>
      <c r="J3">
        <v>0</v>
      </c>
      <c r="K3">
        <v>-1E-3</v>
      </c>
      <c r="L3">
        <v>0</v>
      </c>
      <c r="M3">
        <v>1E-3</v>
      </c>
      <c r="N3">
        <v>6.3570000000000002</v>
      </c>
      <c r="O3">
        <v>0.496</v>
      </c>
      <c r="P3">
        <v>0.496</v>
      </c>
      <c r="Q3" s="2">
        <v>0</v>
      </c>
      <c r="R3" s="2">
        <f>L3*Q$1*1000*180/PI()</f>
        <v>0</v>
      </c>
      <c r="AH3">
        <v>0</v>
      </c>
      <c r="AI3">
        <v>0</v>
      </c>
      <c r="AJ3">
        <v>0</v>
      </c>
      <c r="AK3">
        <v>1E-3</v>
      </c>
      <c r="AL3">
        <v>11.579000000000001</v>
      </c>
      <c r="AM3">
        <v>1.726</v>
      </c>
      <c r="AN3">
        <v>1.726</v>
      </c>
      <c r="AO3" s="2">
        <v>0</v>
      </c>
      <c r="AP3" s="2">
        <f>AJ3*AO$1*1000*180/PI()</f>
        <v>0</v>
      </c>
    </row>
    <row r="4" spans="1:42" x14ac:dyDescent="0.25">
      <c r="A4" s="1">
        <v>2</v>
      </c>
      <c r="B4" s="1">
        <v>3.1E-2</v>
      </c>
      <c r="C4" s="1">
        <v>1E-3</v>
      </c>
      <c r="D4" s="1">
        <v>1E-3</v>
      </c>
      <c r="E4" s="1">
        <v>9.6050000000000004</v>
      </c>
      <c r="F4" s="1">
        <v>0.78</v>
      </c>
      <c r="G4" s="1">
        <v>0.78100000000000003</v>
      </c>
      <c r="H4" s="2">
        <f t="shared" ref="H4:H67" si="0">B4*H$1*1000</f>
        <v>297.786</v>
      </c>
      <c r="I4" s="2">
        <f t="shared" ref="I4:I67" si="1">C4*H$1*1000*180/PI()</f>
        <v>550.38325800266875</v>
      </c>
      <c r="J4">
        <v>2</v>
      </c>
      <c r="K4">
        <v>5.8000000000000003E-2</v>
      </c>
      <c r="L4">
        <v>1E-3</v>
      </c>
      <c r="M4">
        <v>2E-3</v>
      </c>
      <c r="N4">
        <v>6.359</v>
      </c>
      <c r="O4">
        <v>0.49399999999999999</v>
      </c>
      <c r="P4">
        <v>0.496</v>
      </c>
      <c r="Q4" s="2">
        <f t="shared" ref="Q4:Q67" si="2">K4*Q$1*1000</f>
        <v>368.76399999999995</v>
      </c>
      <c r="R4" s="2">
        <f t="shared" ref="R4:R67" si="3">L4*Q$1*1000*180/PI()</f>
        <v>364.28656614417736</v>
      </c>
      <c r="AH4">
        <v>2</v>
      </c>
      <c r="AI4">
        <v>2.5000000000000001E-2</v>
      </c>
      <c r="AJ4">
        <v>0</v>
      </c>
      <c r="AK4">
        <v>1E-3</v>
      </c>
      <c r="AL4">
        <v>11.577999999999999</v>
      </c>
      <c r="AM4">
        <v>1.724</v>
      </c>
      <c r="AN4">
        <v>1.7250000000000001</v>
      </c>
      <c r="AO4" s="2">
        <f>AI4*AO$1*1000</f>
        <v>289.47500000000002</v>
      </c>
      <c r="AP4" s="2">
        <f t="shared" ref="AP4:AP67" si="4">AJ4*AO$1*1000*180/PI()</f>
        <v>0</v>
      </c>
    </row>
    <row r="5" spans="1:42" x14ac:dyDescent="0.25">
      <c r="A5" s="1">
        <v>4</v>
      </c>
      <c r="B5" s="1">
        <v>6.2E-2</v>
      </c>
      <c r="C5" s="1">
        <v>2E-3</v>
      </c>
      <c r="D5" s="1">
        <v>4.0000000000000001E-3</v>
      </c>
      <c r="E5" s="1">
        <v>9.6059999999999999</v>
      </c>
      <c r="F5" s="1">
        <v>0.77600000000000002</v>
      </c>
      <c r="G5" s="1">
        <v>0.77900000000000003</v>
      </c>
      <c r="H5" s="2">
        <f t="shared" si="0"/>
        <v>595.572</v>
      </c>
      <c r="I5" s="2">
        <f t="shared" si="1"/>
        <v>1100.7665160053375</v>
      </c>
      <c r="J5">
        <v>4</v>
      </c>
      <c r="K5">
        <v>0.11600000000000001</v>
      </c>
      <c r="L5">
        <v>4.0000000000000001E-3</v>
      </c>
      <c r="M5">
        <v>7.0000000000000001E-3</v>
      </c>
      <c r="N5">
        <v>6.3579999999999997</v>
      </c>
      <c r="O5">
        <v>0.48899999999999999</v>
      </c>
      <c r="P5">
        <v>0.496</v>
      </c>
      <c r="Q5" s="2">
        <f t="shared" si="2"/>
        <v>737.52799999999991</v>
      </c>
      <c r="R5" s="2">
        <f t="shared" si="3"/>
        <v>1457.1462645767094</v>
      </c>
      <c r="AH5">
        <v>4</v>
      </c>
      <c r="AI5">
        <v>0.05</v>
      </c>
      <c r="AJ5">
        <v>2E-3</v>
      </c>
      <c r="AK5">
        <v>2E-3</v>
      </c>
      <c r="AL5">
        <v>11.577</v>
      </c>
      <c r="AM5">
        <v>1.7190000000000001</v>
      </c>
      <c r="AN5">
        <v>1.72</v>
      </c>
      <c r="AO5" s="2">
        <f t="shared" ref="AO5:AO68" si="5">AI5*AO$1*1000</f>
        <v>578.95000000000005</v>
      </c>
      <c r="AP5" s="2">
        <f t="shared" si="4"/>
        <v>1326.8556619639605</v>
      </c>
    </row>
    <row r="6" spans="1:42" x14ac:dyDescent="0.25">
      <c r="A6" s="1">
        <v>6</v>
      </c>
      <c r="B6" s="1">
        <v>9.2999999999999999E-2</v>
      </c>
      <c r="C6" s="1">
        <v>5.0000000000000001E-3</v>
      </c>
      <c r="D6" s="1">
        <v>8.9999999999999993E-3</v>
      </c>
      <c r="E6" s="1">
        <v>9.6050000000000004</v>
      </c>
      <c r="F6" s="1">
        <v>0.76800000000000002</v>
      </c>
      <c r="G6" s="1">
        <v>0.77700000000000002</v>
      </c>
      <c r="H6" s="2">
        <f t="shared" si="0"/>
        <v>893.35799999999995</v>
      </c>
      <c r="I6" s="2">
        <f t="shared" si="1"/>
        <v>2751.9162900133438</v>
      </c>
      <c r="J6">
        <v>6</v>
      </c>
      <c r="K6">
        <v>0.17199999999999999</v>
      </c>
      <c r="L6">
        <v>8.9999999999999993E-3</v>
      </c>
      <c r="M6">
        <v>1.4E-2</v>
      </c>
      <c r="N6">
        <v>6.3579999999999997</v>
      </c>
      <c r="O6">
        <v>0.48099999999999998</v>
      </c>
      <c r="P6">
        <v>0.495</v>
      </c>
      <c r="Q6" s="2">
        <f t="shared" si="2"/>
        <v>1093.5759999999998</v>
      </c>
      <c r="R6" s="2">
        <f t="shared" si="3"/>
        <v>3278.5790952975963</v>
      </c>
      <c r="AH6">
        <v>6</v>
      </c>
      <c r="AI6">
        <v>7.4999999999999997E-2</v>
      </c>
      <c r="AJ6">
        <v>4.0000000000000001E-3</v>
      </c>
      <c r="AK6">
        <v>3.0000000000000001E-3</v>
      </c>
      <c r="AL6">
        <v>11.577999999999999</v>
      </c>
      <c r="AM6">
        <v>1.71</v>
      </c>
      <c r="AN6">
        <v>1.7130000000000001</v>
      </c>
      <c r="AO6" s="2">
        <f t="shared" si="5"/>
        <v>868.42499999999995</v>
      </c>
      <c r="AP6" s="2">
        <f t="shared" si="4"/>
        <v>2653.7113239279211</v>
      </c>
    </row>
    <row r="7" spans="1:42" x14ac:dyDescent="0.25">
      <c r="A7" s="1">
        <v>8</v>
      </c>
      <c r="B7" s="1">
        <v>0.124</v>
      </c>
      <c r="C7" s="1">
        <v>8.9999999999999993E-3</v>
      </c>
      <c r="D7" s="1">
        <v>1.7000000000000001E-2</v>
      </c>
      <c r="E7" s="1">
        <v>9.6059999999999999</v>
      </c>
      <c r="F7" s="1">
        <v>0.75800000000000001</v>
      </c>
      <c r="G7" s="1">
        <v>0.77500000000000002</v>
      </c>
      <c r="H7" s="2">
        <f t="shared" si="0"/>
        <v>1191.144</v>
      </c>
      <c r="I7" s="2">
        <f t="shared" si="1"/>
        <v>4953.4493220240192</v>
      </c>
      <c r="J7">
        <v>8</v>
      </c>
      <c r="K7">
        <v>0.22700000000000001</v>
      </c>
      <c r="L7">
        <v>1.6E-2</v>
      </c>
      <c r="M7">
        <v>2.4E-2</v>
      </c>
      <c r="N7">
        <v>6.359</v>
      </c>
      <c r="O7">
        <v>0.47</v>
      </c>
      <c r="P7">
        <v>0.495</v>
      </c>
      <c r="Q7" s="2">
        <f t="shared" si="2"/>
        <v>1443.2659999999998</v>
      </c>
      <c r="R7" s="2">
        <f t="shared" si="3"/>
        <v>5828.5850583068377</v>
      </c>
      <c r="AH7">
        <v>8</v>
      </c>
      <c r="AI7">
        <v>9.9000000000000005E-2</v>
      </c>
      <c r="AJ7">
        <v>7.0000000000000001E-3</v>
      </c>
      <c r="AK7">
        <v>7.0000000000000001E-3</v>
      </c>
      <c r="AL7">
        <v>11.579000000000001</v>
      </c>
      <c r="AM7">
        <v>1.696</v>
      </c>
      <c r="AN7">
        <v>1.7030000000000001</v>
      </c>
      <c r="AO7" s="2">
        <f t="shared" si="5"/>
        <v>1146.3210000000001</v>
      </c>
      <c r="AP7" s="2">
        <f t="shared" si="4"/>
        <v>4643.9948168738611</v>
      </c>
    </row>
    <row r="8" spans="1:42" x14ac:dyDescent="0.25">
      <c r="A8" s="1">
        <v>10</v>
      </c>
      <c r="B8" s="1">
        <v>0.154</v>
      </c>
      <c r="C8" s="1">
        <v>1.4E-2</v>
      </c>
      <c r="D8" s="1">
        <v>2.8000000000000001E-2</v>
      </c>
      <c r="E8" s="1">
        <v>9.6059999999999999</v>
      </c>
      <c r="F8" s="1">
        <v>0.74399999999999999</v>
      </c>
      <c r="G8" s="1">
        <v>0.77200000000000002</v>
      </c>
      <c r="H8" s="2">
        <f t="shared" si="0"/>
        <v>1479.3239999999998</v>
      </c>
      <c r="I8" s="2">
        <f t="shared" si="1"/>
        <v>7705.3656120373616</v>
      </c>
      <c r="J8">
        <v>10</v>
      </c>
      <c r="K8">
        <v>0.27900000000000003</v>
      </c>
      <c r="L8">
        <v>2.5000000000000001E-2</v>
      </c>
      <c r="M8">
        <v>3.7999999999999999E-2</v>
      </c>
      <c r="N8">
        <v>6.3570000000000002</v>
      </c>
      <c r="O8">
        <v>0.45600000000000002</v>
      </c>
      <c r="P8">
        <v>0.49399999999999999</v>
      </c>
      <c r="Q8" s="2">
        <f t="shared" si="2"/>
        <v>1773.8820000000001</v>
      </c>
      <c r="R8" s="2">
        <f t="shared" si="3"/>
        <v>9107.1641536044372</v>
      </c>
      <c r="AH8">
        <v>10</v>
      </c>
      <c r="AI8">
        <v>0.122</v>
      </c>
      <c r="AJ8">
        <v>1.0999999999999999E-2</v>
      </c>
      <c r="AK8">
        <v>0.01</v>
      </c>
      <c r="AL8">
        <v>11.579000000000001</v>
      </c>
      <c r="AM8">
        <v>1.68</v>
      </c>
      <c r="AN8">
        <v>1.69</v>
      </c>
      <c r="AO8" s="2">
        <f t="shared" si="5"/>
        <v>1412.6380000000001</v>
      </c>
      <c r="AP8" s="2">
        <f t="shared" si="4"/>
        <v>7297.7061408017826</v>
      </c>
    </row>
    <row r="9" spans="1:42" x14ac:dyDescent="0.25">
      <c r="A9" s="1">
        <v>12</v>
      </c>
      <c r="B9" s="1">
        <v>0.184</v>
      </c>
      <c r="C9" s="1">
        <v>1.9E-2</v>
      </c>
      <c r="D9" s="1">
        <v>0.04</v>
      </c>
      <c r="E9" s="1">
        <v>9.6039999999999992</v>
      </c>
      <c r="F9" s="1">
        <v>0.72799999999999998</v>
      </c>
      <c r="G9" s="1">
        <v>0.76800000000000002</v>
      </c>
      <c r="H9" s="2">
        <f t="shared" si="0"/>
        <v>1767.5039999999999</v>
      </c>
      <c r="I9" s="2">
        <f t="shared" si="1"/>
        <v>10457.281902050707</v>
      </c>
      <c r="J9">
        <v>12</v>
      </c>
      <c r="K9">
        <v>0.33</v>
      </c>
      <c r="L9">
        <v>3.5000000000000003E-2</v>
      </c>
      <c r="M9">
        <v>5.3999999999999999E-2</v>
      </c>
      <c r="N9">
        <v>6.3579999999999997</v>
      </c>
      <c r="O9">
        <v>0.438</v>
      </c>
      <c r="P9">
        <v>0.49199999999999999</v>
      </c>
      <c r="Q9" s="2">
        <f t="shared" si="2"/>
        <v>2098.14</v>
      </c>
      <c r="R9" s="2">
        <f t="shared" si="3"/>
        <v>12750.029815046209</v>
      </c>
      <c r="AH9">
        <v>12</v>
      </c>
      <c r="AI9">
        <v>0.14399999999999999</v>
      </c>
      <c r="AJ9">
        <v>1.6E-2</v>
      </c>
      <c r="AK9">
        <v>1.2999999999999999E-2</v>
      </c>
      <c r="AL9">
        <v>11.58</v>
      </c>
      <c r="AM9">
        <v>1.66</v>
      </c>
      <c r="AN9">
        <v>1.673</v>
      </c>
      <c r="AO9" s="2">
        <f t="shared" si="5"/>
        <v>1667.376</v>
      </c>
      <c r="AP9" s="2">
        <f t="shared" si="4"/>
        <v>10614.845295711684</v>
      </c>
    </row>
    <row r="10" spans="1:42" x14ac:dyDescent="0.25">
      <c r="A10" s="1">
        <v>14</v>
      </c>
      <c r="B10" s="1">
        <v>0.21299999999999999</v>
      </c>
      <c r="C10" s="1">
        <v>2.5999999999999999E-2</v>
      </c>
      <c r="D10" s="1">
        <v>5.1999999999999998E-2</v>
      </c>
      <c r="E10" s="1">
        <v>9.6059999999999999</v>
      </c>
      <c r="F10" s="1">
        <v>0.71</v>
      </c>
      <c r="G10" s="1">
        <v>0.76300000000000001</v>
      </c>
      <c r="H10" s="2">
        <f t="shared" si="0"/>
        <v>2046.078</v>
      </c>
      <c r="I10" s="2">
        <f t="shared" si="1"/>
        <v>14309.964708069387</v>
      </c>
      <c r="J10">
        <v>14</v>
      </c>
      <c r="K10">
        <v>0.378</v>
      </c>
      <c r="L10">
        <v>4.8000000000000001E-2</v>
      </c>
      <c r="M10">
        <v>7.1999999999999995E-2</v>
      </c>
      <c r="N10">
        <v>6.3579999999999997</v>
      </c>
      <c r="O10">
        <v>0.41799999999999998</v>
      </c>
      <c r="P10">
        <v>0.49</v>
      </c>
      <c r="Q10" s="2">
        <f t="shared" si="2"/>
        <v>2403.3240000000001</v>
      </c>
      <c r="R10" s="2">
        <f t="shared" si="3"/>
        <v>17485.755174920516</v>
      </c>
      <c r="AH10">
        <v>14</v>
      </c>
      <c r="AI10">
        <v>0.16500000000000001</v>
      </c>
      <c r="AJ10">
        <v>2.1000000000000001E-2</v>
      </c>
      <c r="AK10">
        <v>1.9E-2</v>
      </c>
      <c r="AL10">
        <v>11.579000000000001</v>
      </c>
      <c r="AM10">
        <v>1.6359999999999999</v>
      </c>
      <c r="AN10">
        <v>1.655</v>
      </c>
      <c r="AO10" s="2">
        <f t="shared" si="5"/>
        <v>1910.5350000000001</v>
      </c>
      <c r="AP10" s="2">
        <f t="shared" si="4"/>
        <v>13931.984450621589</v>
      </c>
    </row>
    <row r="11" spans="1:42" x14ac:dyDescent="0.25">
      <c r="A11" s="1">
        <v>16</v>
      </c>
      <c r="B11" s="1">
        <v>0.24199999999999999</v>
      </c>
      <c r="C11" s="1">
        <v>3.4000000000000002E-2</v>
      </c>
      <c r="D11" s="1">
        <v>6.8000000000000005E-2</v>
      </c>
      <c r="E11" s="1">
        <v>9.6039999999999992</v>
      </c>
      <c r="F11" s="1">
        <v>0.68899999999999995</v>
      </c>
      <c r="G11" s="1">
        <v>0.75700000000000001</v>
      </c>
      <c r="H11" s="2">
        <f t="shared" si="0"/>
        <v>2324.652</v>
      </c>
      <c r="I11" s="2">
        <f t="shared" si="1"/>
        <v>18713.030772090737</v>
      </c>
      <c r="J11">
        <v>16</v>
      </c>
      <c r="K11">
        <v>0.42199999999999999</v>
      </c>
      <c r="L11">
        <v>6.2E-2</v>
      </c>
      <c r="M11">
        <v>9.4E-2</v>
      </c>
      <c r="N11">
        <v>6.36</v>
      </c>
      <c r="O11">
        <v>0.39400000000000002</v>
      </c>
      <c r="P11">
        <v>0.48799999999999999</v>
      </c>
      <c r="Q11" s="2">
        <f t="shared" si="2"/>
        <v>2683.076</v>
      </c>
      <c r="R11" s="2">
        <f t="shared" si="3"/>
        <v>22585.767100939</v>
      </c>
      <c r="AH11">
        <v>16</v>
      </c>
      <c r="AI11">
        <v>0.185</v>
      </c>
      <c r="AJ11">
        <v>2.7E-2</v>
      </c>
      <c r="AK11">
        <v>2.4E-2</v>
      </c>
      <c r="AL11">
        <v>11.577999999999999</v>
      </c>
      <c r="AM11">
        <v>1.609</v>
      </c>
      <c r="AN11">
        <v>1.633</v>
      </c>
      <c r="AO11" s="2">
        <f t="shared" si="5"/>
        <v>2142.1149999999998</v>
      </c>
      <c r="AP11" s="2">
        <f t="shared" si="4"/>
        <v>17912.551436513466</v>
      </c>
    </row>
    <row r="12" spans="1:42" x14ac:dyDescent="0.25">
      <c r="A12" s="1">
        <v>18</v>
      </c>
      <c r="B12" s="1">
        <v>0.27</v>
      </c>
      <c r="C12" s="1">
        <v>4.2999999999999997E-2</v>
      </c>
      <c r="D12" s="1">
        <v>8.5999999999999993E-2</v>
      </c>
      <c r="E12" s="1">
        <v>9.6059999999999999</v>
      </c>
      <c r="F12" s="1">
        <v>0.66500000000000004</v>
      </c>
      <c r="G12" s="1">
        <v>0.751</v>
      </c>
      <c r="H12" s="2">
        <f t="shared" si="0"/>
        <v>2593.62</v>
      </c>
      <c r="I12" s="2">
        <f t="shared" si="1"/>
        <v>23666.480094114759</v>
      </c>
      <c r="J12">
        <v>18</v>
      </c>
      <c r="K12">
        <v>0.46500000000000002</v>
      </c>
      <c r="L12">
        <v>7.6999999999999999E-2</v>
      </c>
      <c r="M12">
        <v>0.11700000000000001</v>
      </c>
      <c r="N12">
        <v>6.3579999999999997</v>
      </c>
      <c r="O12">
        <v>0.36699999999999999</v>
      </c>
      <c r="P12">
        <v>0.48399999999999999</v>
      </c>
      <c r="Q12" s="2">
        <f t="shared" si="2"/>
        <v>2956.47</v>
      </c>
      <c r="R12" s="2">
        <f t="shared" si="3"/>
        <v>28050.065593101659</v>
      </c>
      <c r="AH12">
        <v>18</v>
      </c>
      <c r="AI12">
        <v>0.20499999999999999</v>
      </c>
      <c r="AJ12">
        <v>3.4000000000000002E-2</v>
      </c>
      <c r="AK12">
        <v>0.03</v>
      </c>
      <c r="AL12">
        <v>11.577999999999999</v>
      </c>
      <c r="AM12">
        <v>1.5780000000000001</v>
      </c>
      <c r="AN12">
        <v>1.6080000000000001</v>
      </c>
      <c r="AO12" s="2">
        <f t="shared" si="5"/>
        <v>2373.6950000000002</v>
      </c>
      <c r="AP12" s="2">
        <f t="shared" si="4"/>
        <v>22556.546253387332</v>
      </c>
    </row>
    <row r="13" spans="1:42" x14ac:dyDescent="0.25">
      <c r="A13" s="1">
        <v>20</v>
      </c>
      <c r="B13" s="1">
        <v>0.29799999999999999</v>
      </c>
      <c r="C13" s="1">
        <v>5.2999999999999999E-2</v>
      </c>
      <c r="D13" s="1">
        <v>0.106</v>
      </c>
      <c r="E13" s="1">
        <v>9.6059999999999999</v>
      </c>
      <c r="F13" s="1">
        <v>0.63800000000000001</v>
      </c>
      <c r="G13" s="1">
        <v>0.74399999999999999</v>
      </c>
      <c r="H13" s="2">
        <f t="shared" si="0"/>
        <v>2862.5879999999997</v>
      </c>
      <c r="I13" s="2">
        <f t="shared" si="1"/>
        <v>29170.312674141442</v>
      </c>
      <c r="J13">
        <v>20</v>
      </c>
      <c r="K13">
        <v>0.504</v>
      </c>
      <c r="L13">
        <v>9.4E-2</v>
      </c>
      <c r="M13">
        <v>0.14199999999999999</v>
      </c>
      <c r="N13">
        <v>6.359</v>
      </c>
      <c r="O13">
        <v>0.33800000000000002</v>
      </c>
      <c r="P13">
        <v>0.48</v>
      </c>
      <c r="Q13" s="2">
        <f t="shared" si="2"/>
        <v>3204.4319999999998</v>
      </c>
      <c r="R13" s="2">
        <f t="shared" si="3"/>
        <v>34242.937217552673</v>
      </c>
      <c r="AH13">
        <v>20</v>
      </c>
      <c r="AI13">
        <v>0.223</v>
      </c>
      <c r="AJ13">
        <v>4.1000000000000002E-2</v>
      </c>
      <c r="AK13">
        <v>3.5000000000000003E-2</v>
      </c>
      <c r="AL13">
        <v>11.579000000000001</v>
      </c>
      <c r="AM13">
        <v>1.5449999999999999</v>
      </c>
      <c r="AN13">
        <v>1.58</v>
      </c>
      <c r="AO13" s="2">
        <f t="shared" si="5"/>
        <v>2582.1170000000002</v>
      </c>
      <c r="AP13" s="2">
        <f t="shared" si="4"/>
        <v>27200.541070261192</v>
      </c>
    </row>
    <row r="14" spans="1:42" x14ac:dyDescent="0.25">
      <c r="A14" s="1">
        <v>22</v>
      </c>
      <c r="B14" s="1">
        <v>0.32500000000000001</v>
      </c>
      <c r="C14" s="1">
        <v>6.4000000000000001E-2</v>
      </c>
      <c r="D14" s="1">
        <v>0.127</v>
      </c>
      <c r="E14" s="1">
        <v>9.6039999999999992</v>
      </c>
      <c r="F14" s="1">
        <v>0.60799999999999998</v>
      </c>
      <c r="G14" s="1">
        <v>0.73499999999999999</v>
      </c>
      <c r="H14" s="2">
        <f t="shared" si="0"/>
        <v>3121.95</v>
      </c>
      <c r="I14" s="2">
        <f t="shared" si="1"/>
        <v>35224.5285121708</v>
      </c>
      <c r="J14">
        <v>22</v>
      </c>
      <c r="K14">
        <v>0.54100000000000004</v>
      </c>
      <c r="L14">
        <v>0.112</v>
      </c>
      <c r="M14">
        <v>0.16900000000000001</v>
      </c>
      <c r="N14">
        <v>6.3579999999999997</v>
      </c>
      <c r="O14">
        <v>0.30599999999999999</v>
      </c>
      <c r="P14">
        <v>0.47399999999999998</v>
      </c>
      <c r="Q14" s="2">
        <f t="shared" si="2"/>
        <v>3439.6780000000003</v>
      </c>
      <c r="R14" s="2">
        <f t="shared" si="3"/>
        <v>40800.09540814787</v>
      </c>
      <c r="AH14">
        <v>22</v>
      </c>
      <c r="AI14">
        <v>0.24099999999999999</v>
      </c>
      <c r="AJ14">
        <v>4.9000000000000002E-2</v>
      </c>
      <c r="AK14">
        <v>4.2999999999999997E-2</v>
      </c>
      <c r="AL14">
        <v>11.579000000000001</v>
      </c>
      <c r="AM14">
        <v>1.5069999999999999</v>
      </c>
      <c r="AN14">
        <v>1.55</v>
      </c>
      <c r="AO14" s="2">
        <f t="shared" si="5"/>
        <v>2790.5389999999998</v>
      </c>
      <c r="AP14" s="2">
        <f t="shared" si="4"/>
        <v>32507.963718117036</v>
      </c>
    </row>
    <row r="15" spans="1:42" x14ac:dyDescent="0.25">
      <c r="A15" s="1">
        <v>24</v>
      </c>
      <c r="B15" s="1">
        <v>0.35199999999999998</v>
      </c>
      <c r="C15" s="1">
        <v>7.5999999999999998E-2</v>
      </c>
      <c r="D15" s="1">
        <v>0.14799999999999999</v>
      </c>
      <c r="E15" s="1">
        <v>9.6039999999999992</v>
      </c>
      <c r="F15" s="1">
        <v>0.57699999999999996</v>
      </c>
      <c r="G15" s="1">
        <v>0.72499999999999998</v>
      </c>
      <c r="H15" s="2">
        <f t="shared" si="0"/>
        <v>3381.3119999999999</v>
      </c>
      <c r="I15" s="2">
        <f t="shared" si="1"/>
        <v>41829.127608202827</v>
      </c>
      <c r="J15">
        <v>24</v>
      </c>
      <c r="K15">
        <v>0.57499999999999996</v>
      </c>
      <c r="L15">
        <v>0.13200000000000001</v>
      </c>
      <c r="M15">
        <v>0.19700000000000001</v>
      </c>
      <c r="N15">
        <v>6.3579999999999997</v>
      </c>
      <c r="O15">
        <v>0.27100000000000002</v>
      </c>
      <c r="P15">
        <v>0.46800000000000003</v>
      </c>
      <c r="Q15" s="2">
        <f t="shared" si="2"/>
        <v>3655.8499999999995</v>
      </c>
      <c r="R15" s="2">
        <f t="shared" si="3"/>
        <v>48085.826731031411</v>
      </c>
      <c r="AH15">
        <v>24</v>
      </c>
      <c r="AI15">
        <v>0.25800000000000001</v>
      </c>
      <c r="AJ15">
        <v>5.8000000000000003E-2</v>
      </c>
      <c r="AK15">
        <v>0.05</v>
      </c>
      <c r="AL15">
        <v>11.577999999999999</v>
      </c>
      <c r="AM15">
        <v>1.4670000000000001</v>
      </c>
      <c r="AN15">
        <v>1.5169999999999999</v>
      </c>
      <c r="AO15" s="2">
        <f t="shared" si="5"/>
        <v>2987.3820000000001</v>
      </c>
      <c r="AP15" s="2">
        <f t="shared" si="4"/>
        <v>38478.81419695486</v>
      </c>
    </row>
    <row r="16" spans="1:42" x14ac:dyDescent="0.25">
      <c r="A16" s="1">
        <v>26</v>
      </c>
      <c r="B16" s="1">
        <v>0.379</v>
      </c>
      <c r="C16" s="1">
        <v>8.8999999999999996E-2</v>
      </c>
      <c r="D16" s="1">
        <v>0.17199999999999999</v>
      </c>
      <c r="E16" s="1">
        <v>9.6050000000000004</v>
      </c>
      <c r="F16" s="1">
        <v>0.54200000000000004</v>
      </c>
      <c r="G16" s="1">
        <v>0.71499999999999997</v>
      </c>
      <c r="H16" s="2">
        <f t="shared" si="0"/>
        <v>3640.674</v>
      </c>
      <c r="I16" s="2">
        <f t="shared" si="1"/>
        <v>48984.109962237519</v>
      </c>
      <c r="J16">
        <v>26</v>
      </c>
      <c r="K16">
        <v>0.60699999999999998</v>
      </c>
      <c r="L16">
        <v>0.153</v>
      </c>
      <c r="M16">
        <v>0.22700000000000001</v>
      </c>
      <c r="N16">
        <v>6.36</v>
      </c>
      <c r="O16">
        <v>0.23400000000000001</v>
      </c>
      <c r="P16">
        <v>0.46</v>
      </c>
      <c r="Q16" s="2">
        <f t="shared" si="2"/>
        <v>3859.3059999999996</v>
      </c>
      <c r="R16" s="2">
        <f t="shared" si="3"/>
        <v>55735.844620059135</v>
      </c>
      <c r="AH16">
        <v>26</v>
      </c>
      <c r="AI16">
        <v>0.27400000000000002</v>
      </c>
      <c r="AJ16">
        <v>6.7000000000000004E-2</v>
      </c>
      <c r="AK16">
        <v>5.6000000000000001E-2</v>
      </c>
      <c r="AL16">
        <v>11.577999999999999</v>
      </c>
      <c r="AM16">
        <v>1.4239999999999999</v>
      </c>
      <c r="AN16">
        <v>1.4810000000000001</v>
      </c>
      <c r="AO16" s="2">
        <f t="shared" si="5"/>
        <v>3172.6460000000002</v>
      </c>
      <c r="AP16" s="2">
        <f t="shared" si="4"/>
        <v>44449.664675792679</v>
      </c>
    </row>
    <row r="17" spans="1:42" x14ac:dyDescent="0.25">
      <c r="A17" s="1">
        <v>28</v>
      </c>
      <c r="B17" s="1">
        <v>0.40500000000000003</v>
      </c>
      <c r="C17" s="1">
        <v>0.10199999999999999</v>
      </c>
      <c r="D17" s="1">
        <v>0.19800000000000001</v>
      </c>
      <c r="E17" s="1">
        <v>9.6059999999999999</v>
      </c>
      <c r="F17" s="1">
        <v>0.50600000000000001</v>
      </c>
      <c r="G17" s="1">
        <v>0.70299999999999996</v>
      </c>
      <c r="H17" s="2">
        <f t="shared" si="0"/>
        <v>3890.4300000000003</v>
      </c>
      <c r="I17" s="2">
        <f t="shared" si="1"/>
        <v>56139.09231627221</v>
      </c>
      <c r="J17">
        <v>28</v>
      </c>
      <c r="K17">
        <v>0.63700000000000001</v>
      </c>
      <c r="L17">
        <v>0.17399999999999999</v>
      </c>
      <c r="M17">
        <v>0.25900000000000001</v>
      </c>
      <c r="N17">
        <v>6.3579999999999997</v>
      </c>
      <c r="O17">
        <v>0.193</v>
      </c>
      <c r="P17">
        <v>0.45200000000000001</v>
      </c>
      <c r="Q17" s="2">
        <f t="shared" si="2"/>
        <v>4050.0459999999998</v>
      </c>
      <c r="R17" s="2">
        <f t="shared" si="3"/>
        <v>63385.862509086866</v>
      </c>
      <c r="AH17">
        <v>28</v>
      </c>
      <c r="AI17">
        <v>0.29099999999999998</v>
      </c>
      <c r="AJ17">
        <v>7.6999999999999999E-2</v>
      </c>
      <c r="AK17">
        <v>6.4000000000000001E-2</v>
      </c>
      <c r="AL17">
        <v>11.577</v>
      </c>
      <c r="AM17">
        <v>1.3779999999999999</v>
      </c>
      <c r="AN17">
        <v>1.4419999999999999</v>
      </c>
      <c r="AO17" s="2">
        <f t="shared" si="5"/>
        <v>3369.489</v>
      </c>
      <c r="AP17" s="2">
        <f t="shared" si="4"/>
        <v>51083.942985612477</v>
      </c>
    </row>
    <row r="18" spans="1:42" x14ac:dyDescent="0.25">
      <c r="A18" s="1">
        <v>30</v>
      </c>
      <c r="B18" s="1">
        <v>0.43</v>
      </c>
      <c r="C18" s="1">
        <v>0.11700000000000001</v>
      </c>
      <c r="D18" s="1">
        <v>0.22500000000000001</v>
      </c>
      <c r="E18" s="1">
        <v>9.6059999999999999</v>
      </c>
      <c r="F18" s="1">
        <v>0.46600000000000003</v>
      </c>
      <c r="G18" s="1">
        <v>0.69099999999999995</v>
      </c>
      <c r="H18" s="2">
        <f t="shared" si="0"/>
        <v>4130.58</v>
      </c>
      <c r="I18" s="2">
        <f t="shared" si="1"/>
        <v>64394.841186312253</v>
      </c>
      <c r="J18">
        <v>30</v>
      </c>
      <c r="K18">
        <v>0.66600000000000004</v>
      </c>
      <c r="L18">
        <v>0.19700000000000001</v>
      </c>
      <c r="M18">
        <v>0.29099999999999998</v>
      </c>
      <c r="N18">
        <v>6.3579999999999997</v>
      </c>
      <c r="O18">
        <v>0.151</v>
      </c>
      <c r="P18">
        <v>0.442</v>
      </c>
      <c r="Q18" s="2">
        <f t="shared" si="2"/>
        <v>4234.4279999999999</v>
      </c>
      <c r="R18" s="2">
        <f t="shared" si="3"/>
        <v>71764.453530402956</v>
      </c>
      <c r="AH18">
        <v>30</v>
      </c>
      <c r="AI18">
        <v>0.307</v>
      </c>
      <c r="AJ18">
        <v>8.7999999999999995E-2</v>
      </c>
      <c r="AK18">
        <v>7.2999999999999995E-2</v>
      </c>
      <c r="AL18">
        <v>11.577999999999999</v>
      </c>
      <c r="AM18">
        <v>1.329</v>
      </c>
      <c r="AN18">
        <v>1.4019999999999999</v>
      </c>
      <c r="AO18" s="2">
        <f t="shared" si="5"/>
        <v>3554.7530000000002</v>
      </c>
      <c r="AP18" s="2">
        <f t="shared" si="4"/>
        <v>58381.649126414261</v>
      </c>
    </row>
    <row r="19" spans="1:42" x14ac:dyDescent="0.25">
      <c r="A19" s="1">
        <v>32</v>
      </c>
      <c r="B19" s="1">
        <v>0.45600000000000002</v>
      </c>
      <c r="C19" s="1">
        <v>0.13200000000000001</v>
      </c>
      <c r="D19" s="1">
        <v>0.253</v>
      </c>
      <c r="E19" s="1">
        <v>9.6059999999999999</v>
      </c>
      <c r="F19" s="1">
        <v>0.42399999999999999</v>
      </c>
      <c r="G19" s="1">
        <v>0.67700000000000005</v>
      </c>
      <c r="H19" s="2">
        <f t="shared" si="0"/>
        <v>4380.3359999999993</v>
      </c>
      <c r="I19" s="2">
        <f t="shared" si="1"/>
        <v>72650.590056352274</v>
      </c>
      <c r="J19">
        <v>32</v>
      </c>
      <c r="K19">
        <v>0.69199999999999995</v>
      </c>
      <c r="L19">
        <v>0.221</v>
      </c>
      <c r="M19">
        <v>0.32400000000000001</v>
      </c>
      <c r="N19">
        <v>6.359</v>
      </c>
      <c r="O19">
        <v>0.107</v>
      </c>
      <c r="P19">
        <v>0.43099999999999999</v>
      </c>
      <c r="Q19" s="2">
        <f t="shared" si="2"/>
        <v>4399.7359999999999</v>
      </c>
      <c r="R19" s="2">
        <f t="shared" si="3"/>
        <v>80507.331117863199</v>
      </c>
      <c r="AH19">
        <v>32</v>
      </c>
      <c r="AI19">
        <v>0.32400000000000001</v>
      </c>
      <c r="AJ19">
        <v>9.9000000000000005E-2</v>
      </c>
      <c r="AK19">
        <v>7.6999999999999999E-2</v>
      </c>
      <c r="AL19">
        <v>11.568</v>
      </c>
      <c r="AM19">
        <v>1.2789999999999999</v>
      </c>
      <c r="AN19">
        <v>1.357</v>
      </c>
      <c r="AO19" s="2">
        <f t="shared" si="5"/>
        <v>3751.596</v>
      </c>
      <c r="AP19" s="2">
        <f t="shared" si="4"/>
        <v>65679.355267216044</v>
      </c>
    </row>
    <row r="20" spans="1:42" x14ac:dyDescent="0.25">
      <c r="A20" s="1">
        <v>34</v>
      </c>
      <c r="B20" s="1">
        <v>0.48099999999999998</v>
      </c>
      <c r="C20" s="1">
        <v>0.14899999999999999</v>
      </c>
      <c r="D20" s="1">
        <v>0.28399999999999997</v>
      </c>
      <c r="E20" s="1">
        <v>9.6029999999999998</v>
      </c>
      <c r="F20" s="1">
        <v>0.379</v>
      </c>
      <c r="G20" s="1">
        <v>0.66300000000000003</v>
      </c>
      <c r="H20" s="2">
        <f t="shared" si="0"/>
        <v>4620.4859999999999</v>
      </c>
      <c r="I20" s="2">
        <f t="shared" si="1"/>
        <v>82007.105442397646</v>
      </c>
      <c r="J20">
        <v>34</v>
      </c>
      <c r="K20">
        <v>0.71699999999999997</v>
      </c>
      <c r="L20">
        <v>0.245</v>
      </c>
      <c r="M20">
        <v>0.35899999999999999</v>
      </c>
      <c r="N20">
        <v>6.3570000000000002</v>
      </c>
      <c r="O20">
        <v>0.06</v>
      </c>
      <c r="P20">
        <v>0.41899999999999998</v>
      </c>
      <c r="Q20" s="2">
        <f t="shared" si="2"/>
        <v>4558.6859999999997</v>
      </c>
      <c r="R20" s="2">
        <f t="shared" si="3"/>
        <v>89250.208705323457</v>
      </c>
      <c r="AH20">
        <v>34</v>
      </c>
      <c r="AI20">
        <v>0.34</v>
      </c>
      <c r="AJ20">
        <v>0.11</v>
      </c>
      <c r="AK20">
        <v>7.9000000000000001E-2</v>
      </c>
      <c r="AL20">
        <v>11.579000000000001</v>
      </c>
      <c r="AM20">
        <v>1.228</v>
      </c>
      <c r="AN20">
        <v>1.3069999999999999</v>
      </c>
      <c r="AO20" s="2">
        <f t="shared" si="5"/>
        <v>3936.8600000000006</v>
      </c>
      <c r="AP20" s="2">
        <f t="shared" si="4"/>
        <v>72977.061408017835</v>
      </c>
    </row>
    <row r="21" spans="1:42" x14ac:dyDescent="0.25">
      <c r="A21" s="1">
        <v>36</v>
      </c>
      <c r="B21" s="1">
        <v>0.50600000000000001</v>
      </c>
      <c r="C21" s="1">
        <v>0.16600000000000001</v>
      </c>
      <c r="D21" s="1">
        <v>0.314</v>
      </c>
      <c r="E21" s="1">
        <v>9.6050000000000004</v>
      </c>
      <c r="F21" s="1">
        <v>0.33300000000000002</v>
      </c>
      <c r="G21" s="1">
        <v>0.64700000000000002</v>
      </c>
      <c r="H21" s="2">
        <f t="shared" si="0"/>
        <v>4860.6360000000004</v>
      </c>
      <c r="I21" s="2">
        <f t="shared" si="1"/>
        <v>91363.620828443032</v>
      </c>
      <c r="J21">
        <v>36</v>
      </c>
      <c r="K21">
        <v>0.74099999999999999</v>
      </c>
      <c r="L21">
        <v>0.27100000000000002</v>
      </c>
      <c r="M21">
        <v>0.39400000000000002</v>
      </c>
      <c r="N21">
        <v>6.359</v>
      </c>
      <c r="O21">
        <v>1.2E-2</v>
      </c>
      <c r="P21">
        <v>0.40600000000000003</v>
      </c>
      <c r="Q21" s="2">
        <f t="shared" si="2"/>
        <v>4711.2780000000002</v>
      </c>
      <c r="R21" s="2">
        <f t="shared" si="3"/>
        <v>98721.659425072081</v>
      </c>
      <c r="AH21">
        <v>36</v>
      </c>
      <c r="AI21">
        <v>0.35599999999999998</v>
      </c>
      <c r="AJ21">
        <v>0.122</v>
      </c>
      <c r="AK21">
        <v>8.6999999999999994E-2</v>
      </c>
      <c r="AL21">
        <v>11.579000000000001</v>
      </c>
      <c r="AM21">
        <v>1.171</v>
      </c>
      <c r="AN21">
        <v>1.258</v>
      </c>
      <c r="AO21" s="2">
        <f t="shared" si="5"/>
        <v>4122.1240000000007</v>
      </c>
      <c r="AP21" s="2">
        <f t="shared" si="4"/>
        <v>80938.195379801589</v>
      </c>
    </row>
    <row r="22" spans="1:42" x14ac:dyDescent="0.25">
      <c r="A22" s="1">
        <v>38</v>
      </c>
      <c r="B22" s="1">
        <v>0.53100000000000003</v>
      </c>
      <c r="C22" s="1">
        <v>0.184</v>
      </c>
      <c r="D22" s="1">
        <v>0.34599999999999997</v>
      </c>
      <c r="E22" s="1">
        <v>9.6039999999999992</v>
      </c>
      <c r="F22" s="1">
        <v>0.28299999999999997</v>
      </c>
      <c r="G22" s="1">
        <v>0.63</v>
      </c>
      <c r="H22" s="2">
        <f t="shared" si="0"/>
        <v>5100.7860000000001</v>
      </c>
      <c r="I22" s="2">
        <f t="shared" si="1"/>
        <v>101270.51947249105</v>
      </c>
      <c r="J22">
        <v>38</v>
      </c>
      <c r="K22">
        <v>0.76400000000000001</v>
      </c>
      <c r="L22">
        <v>0.29699999999999999</v>
      </c>
      <c r="M22">
        <v>0.43</v>
      </c>
      <c r="N22">
        <v>6.359</v>
      </c>
      <c r="O22">
        <v>-3.7999999999999999E-2</v>
      </c>
      <c r="P22">
        <v>0.39100000000000001</v>
      </c>
      <c r="Q22" s="2">
        <f t="shared" si="2"/>
        <v>4857.5119999999997</v>
      </c>
      <c r="R22" s="2">
        <f t="shared" si="3"/>
        <v>108193.11014482068</v>
      </c>
      <c r="AH22">
        <v>38</v>
      </c>
      <c r="AI22">
        <v>0.372</v>
      </c>
      <c r="AJ22">
        <v>0.13500000000000001</v>
      </c>
      <c r="AK22">
        <v>9.5000000000000001E-2</v>
      </c>
      <c r="AL22">
        <v>11.579000000000001</v>
      </c>
      <c r="AM22">
        <v>1.1120000000000001</v>
      </c>
      <c r="AN22">
        <v>1.208</v>
      </c>
      <c r="AO22" s="2">
        <f t="shared" si="5"/>
        <v>4307.3880000000008</v>
      </c>
      <c r="AP22" s="2">
        <f t="shared" si="4"/>
        <v>89562.757182567337</v>
      </c>
    </row>
    <row r="23" spans="1:42" x14ac:dyDescent="0.25">
      <c r="A23" s="1">
        <v>40</v>
      </c>
      <c r="B23" s="1">
        <v>0.55600000000000005</v>
      </c>
      <c r="C23" s="1">
        <v>0.20300000000000001</v>
      </c>
      <c r="D23" s="1">
        <v>0.379</v>
      </c>
      <c r="E23" s="1">
        <v>9.6039999999999992</v>
      </c>
      <c r="F23" s="1">
        <v>0.23200000000000001</v>
      </c>
      <c r="G23" s="1">
        <v>0.61099999999999999</v>
      </c>
      <c r="H23" s="2">
        <f t="shared" si="0"/>
        <v>5340.9359999999997</v>
      </c>
      <c r="I23" s="2">
        <f t="shared" si="1"/>
        <v>111727.80137454176</v>
      </c>
      <c r="J23">
        <v>40</v>
      </c>
      <c r="K23">
        <v>0.78600000000000003</v>
      </c>
      <c r="L23">
        <v>0.32400000000000001</v>
      </c>
      <c r="M23">
        <v>0.46700000000000003</v>
      </c>
      <c r="N23">
        <v>6.359</v>
      </c>
      <c r="O23">
        <v>-9.0999999999999998E-2</v>
      </c>
      <c r="P23">
        <v>0.376</v>
      </c>
      <c r="Q23" s="2">
        <f t="shared" si="2"/>
        <v>4997.3879999999999</v>
      </c>
      <c r="R23" s="2">
        <f t="shared" si="3"/>
        <v>118028.84743071346</v>
      </c>
      <c r="AH23">
        <v>40</v>
      </c>
      <c r="AI23">
        <v>0.38600000000000001</v>
      </c>
      <c r="AJ23">
        <v>0.14799999999999999</v>
      </c>
      <c r="AK23">
        <v>0.10199999999999999</v>
      </c>
      <c r="AL23">
        <v>11.577999999999999</v>
      </c>
      <c r="AM23">
        <v>1.052</v>
      </c>
      <c r="AN23">
        <v>1.1539999999999999</v>
      </c>
      <c r="AO23" s="2">
        <f t="shared" si="5"/>
        <v>4469.4939999999997</v>
      </c>
      <c r="AP23" s="2">
        <f t="shared" si="4"/>
        <v>98187.31898533307</v>
      </c>
    </row>
    <row r="24" spans="1:42" x14ac:dyDescent="0.25">
      <c r="A24" s="1">
        <v>42</v>
      </c>
      <c r="B24" s="1">
        <v>0.57999999999999996</v>
      </c>
      <c r="C24" s="1">
        <v>0.223</v>
      </c>
      <c r="D24" s="1">
        <v>0.41299999999999998</v>
      </c>
      <c r="E24" s="1">
        <v>9.6039999999999992</v>
      </c>
      <c r="F24" s="1">
        <v>0.17799999999999999</v>
      </c>
      <c r="G24" s="1">
        <v>0.59199999999999997</v>
      </c>
      <c r="H24" s="2">
        <f t="shared" si="0"/>
        <v>5571.48</v>
      </c>
      <c r="I24" s="2">
        <f t="shared" si="1"/>
        <v>122735.46653459514</v>
      </c>
      <c r="J24">
        <v>42</v>
      </c>
      <c r="K24">
        <v>0.80500000000000005</v>
      </c>
      <c r="L24">
        <v>0.35199999999999998</v>
      </c>
      <c r="M24">
        <v>0.503</v>
      </c>
      <c r="N24">
        <v>6.36</v>
      </c>
      <c r="O24">
        <v>-0.14399999999999999</v>
      </c>
      <c r="P24">
        <v>0.35899999999999999</v>
      </c>
      <c r="Q24" s="2">
        <f t="shared" si="2"/>
        <v>5118.1900000000005</v>
      </c>
      <c r="R24" s="2">
        <f t="shared" si="3"/>
        <v>128228.87128275044</v>
      </c>
      <c r="AH24">
        <v>42</v>
      </c>
      <c r="AI24">
        <v>0.39900000000000002</v>
      </c>
      <c r="AJ24">
        <v>0.16200000000000001</v>
      </c>
      <c r="AK24">
        <v>0.108</v>
      </c>
      <c r="AL24">
        <v>11.577999999999999</v>
      </c>
      <c r="AM24">
        <v>0.99199999999999999</v>
      </c>
      <c r="AN24">
        <v>1.099</v>
      </c>
      <c r="AO24" s="2">
        <f t="shared" si="5"/>
        <v>4620.0210000000006</v>
      </c>
      <c r="AP24" s="2">
        <f t="shared" si="4"/>
        <v>107475.3086190808</v>
      </c>
    </row>
    <row r="25" spans="1:42" x14ac:dyDescent="0.25">
      <c r="A25" s="1">
        <v>44</v>
      </c>
      <c r="B25" s="1">
        <v>0.60399999999999998</v>
      </c>
      <c r="C25" s="1">
        <v>0.24299999999999999</v>
      </c>
      <c r="D25" s="1">
        <v>0.44600000000000001</v>
      </c>
      <c r="E25" s="1">
        <v>9.6039999999999992</v>
      </c>
      <c r="F25" s="1">
        <v>0.124</v>
      </c>
      <c r="G25" s="1">
        <v>0.56999999999999995</v>
      </c>
      <c r="H25" s="2">
        <f t="shared" si="0"/>
        <v>5802.0239999999994</v>
      </c>
      <c r="I25" s="2">
        <f t="shared" si="1"/>
        <v>133743.1316946485</v>
      </c>
      <c r="J25">
        <v>44</v>
      </c>
      <c r="K25">
        <v>0.82</v>
      </c>
      <c r="L25">
        <v>0.38</v>
      </c>
      <c r="M25">
        <v>0.53800000000000003</v>
      </c>
      <c r="N25">
        <v>6.3579999999999997</v>
      </c>
      <c r="O25">
        <v>-0.19700000000000001</v>
      </c>
      <c r="P25">
        <v>0.34100000000000003</v>
      </c>
      <c r="Q25" s="2">
        <f t="shared" si="2"/>
        <v>5213.5599999999995</v>
      </c>
      <c r="R25" s="2">
        <f t="shared" si="3"/>
        <v>138428.89513478742</v>
      </c>
      <c r="AH25">
        <v>44</v>
      </c>
      <c r="AI25">
        <v>0.41</v>
      </c>
      <c r="AJ25">
        <v>0.17599999999999999</v>
      </c>
      <c r="AK25">
        <v>0.112</v>
      </c>
      <c r="AL25">
        <v>11.577999999999999</v>
      </c>
      <c r="AM25">
        <v>0.93</v>
      </c>
      <c r="AN25">
        <v>1.042</v>
      </c>
      <c r="AO25" s="2">
        <f t="shared" si="5"/>
        <v>4747.3900000000003</v>
      </c>
      <c r="AP25" s="2">
        <f t="shared" si="4"/>
        <v>116763.29825282852</v>
      </c>
    </row>
    <row r="26" spans="1:42" x14ac:dyDescent="0.25">
      <c r="A26" s="1">
        <v>46</v>
      </c>
      <c r="B26" s="1">
        <v>0.624</v>
      </c>
      <c r="C26" s="1">
        <v>0.26500000000000001</v>
      </c>
      <c r="D26" s="1">
        <v>0.48099999999999998</v>
      </c>
      <c r="E26" s="1">
        <v>9.6050000000000004</v>
      </c>
      <c r="F26" s="1">
        <v>6.8000000000000005E-2</v>
      </c>
      <c r="G26" s="1">
        <v>0.54800000000000004</v>
      </c>
      <c r="H26" s="2">
        <f t="shared" si="0"/>
        <v>5994.1439999999993</v>
      </c>
      <c r="I26" s="2">
        <f t="shared" si="1"/>
        <v>145851.56337070724</v>
      </c>
      <c r="J26">
        <v>46</v>
      </c>
      <c r="K26">
        <v>0.83199999999999996</v>
      </c>
      <c r="L26">
        <v>0.40899999999999997</v>
      </c>
      <c r="M26">
        <v>0.57299999999999995</v>
      </c>
      <c r="N26">
        <v>6.3579999999999997</v>
      </c>
      <c r="O26">
        <v>-0.25</v>
      </c>
      <c r="P26">
        <v>0.32300000000000001</v>
      </c>
      <c r="Q26" s="2">
        <f t="shared" si="2"/>
        <v>5289.8559999999998</v>
      </c>
      <c r="R26" s="2">
        <f t="shared" si="3"/>
        <v>148993.20555296852</v>
      </c>
      <c r="AH26">
        <v>46</v>
      </c>
      <c r="AI26">
        <v>0.42099999999999999</v>
      </c>
      <c r="AJ26">
        <v>0.191</v>
      </c>
      <c r="AK26">
        <v>0.11600000000000001</v>
      </c>
      <c r="AL26">
        <v>11.579000000000001</v>
      </c>
      <c r="AM26">
        <v>0.86799999999999999</v>
      </c>
      <c r="AN26">
        <v>0.98399999999999999</v>
      </c>
      <c r="AO26" s="2">
        <f t="shared" si="5"/>
        <v>4874.759</v>
      </c>
      <c r="AP26" s="2">
        <f t="shared" si="4"/>
        <v>126714.71571755823</v>
      </c>
    </row>
    <row r="27" spans="1:42" x14ac:dyDescent="0.25">
      <c r="A27" s="1">
        <v>48</v>
      </c>
      <c r="B27" s="1">
        <v>0.64300000000000002</v>
      </c>
      <c r="C27" s="1">
        <v>0.28699999999999998</v>
      </c>
      <c r="D27" s="1">
        <v>0.51300000000000001</v>
      </c>
      <c r="E27" s="1">
        <v>9.6059999999999999</v>
      </c>
      <c r="F27" s="1">
        <v>1.2E-2</v>
      </c>
      <c r="G27" s="1">
        <v>0.52500000000000002</v>
      </c>
      <c r="H27" s="2">
        <f t="shared" si="0"/>
        <v>6176.6579999999994</v>
      </c>
      <c r="I27" s="2">
        <f t="shared" si="1"/>
        <v>157959.99504676595</v>
      </c>
      <c r="J27">
        <v>48</v>
      </c>
      <c r="K27">
        <v>0.84099999999999997</v>
      </c>
      <c r="L27">
        <v>0.438</v>
      </c>
      <c r="M27">
        <v>0.60699999999999998</v>
      </c>
      <c r="N27">
        <v>6.359</v>
      </c>
      <c r="O27">
        <v>-0.30399999999999999</v>
      </c>
      <c r="P27">
        <v>0.30299999999999999</v>
      </c>
      <c r="Q27" s="2">
        <f t="shared" si="2"/>
        <v>5347.0779999999995</v>
      </c>
      <c r="R27" s="2">
        <f t="shared" si="3"/>
        <v>159557.51597114967</v>
      </c>
      <c r="AH27">
        <v>48</v>
      </c>
      <c r="AI27">
        <v>0.43</v>
      </c>
      <c r="AJ27">
        <v>0.20499999999999999</v>
      </c>
      <c r="AK27">
        <v>0.11899999999999999</v>
      </c>
      <c r="AL27">
        <v>11.579000000000001</v>
      </c>
      <c r="AM27">
        <v>0.80600000000000005</v>
      </c>
      <c r="AN27">
        <v>0.92400000000000004</v>
      </c>
      <c r="AO27" s="2">
        <f t="shared" si="5"/>
        <v>4978.97</v>
      </c>
      <c r="AP27" s="2">
        <f t="shared" si="4"/>
        <v>136002.70535130595</v>
      </c>
    </row>
    <row r="28" spans="1:42" x14ac:dyDescent="0.25">
      <c r="A28" s="1">
        <v>50</v>
      </c>
      <c r="B28" s="1">
        <v>0.65800000000000003</v>
      </c>
      <c r="C28" s="1">
        <v>0.31</v>
      </c>
      <c r="D28" s="1">
        <v>0.54800000000000004</v>
      </c>
      <c r="E28" s="1">
        <v>9.6050000000000004</v>
      </c>
      <c r="F28" s="1">
        <v>-4.5999999999999999E-2</v>
      </c>
      <c r="G28" s="1">
        <v>0.502</v>
      </c>
      <c r="H28" s="2">
        <f t="shared" si="0"/>
        <v>6320.7479999999996</v>
      </c>
      <c r="I28" s="2">
        <f t="shared" si="1"/>
        <v>170618.8099808273</v>
      </c>
      <c r="J28">
        <v>50</v>
      </c>
      <c r="K28">
        <v>0.84699999999999998</v>
      </c>
      <c r="L28">
        <v>0.46800000000000003</v>
      </c>
      <c r="M28">
        <v>0.64100000000000001</v>
      </c>
      <c r="N28">
        <v>6.3579999999999997</v>
      </c>
      <c r="O28">
        <v>-0.35699999999999998</v>
      </c>
      <c r="P28">
        <v>0.28299999999999997</v>
      </c>
      <c r="Q28" s="2">
        <f t="shared" si="2"/>
        <v>5385.2259999999997</v>
      </c>
      <c r="R28" s="2">
        <f t="shared" si="3"/>
        <v>170486.11295547505</v>
      </c>
      <c r="AH28">
        <v>50</v>
      </c>
      <c r="AI28">
        <v>0.438</v>
      </c>
      <c r="AJ28">
        <v>0.221</v>
      </c>
      <c r="AK28">
        <v>0.12</v>
      </c>
      <c r="AL28">
        <v>11.579000000000001</v>
      </c>
      <c r="AM28">
        <v>0.74299999999999999</v>
      </c>
      <c r="AN28">
        <v>0.86299999999999999</v>
      </c>
      <c r="AO28" s="2">
        <f t="shared" si="5"/>
        <v>5071.6020000000008</v>
      </c>
      <c r="AP28" s="2">
        <f t="shared" si="4"/>
        <v>146617.55064701763</v>
      </c>
    </row>
    <row r="29" spans="1:42" x14ac:dyDescent="0.25">
      <c r="A29" s="1">
        <v>52</v>
      </c>
      <c r="B29" s="1">
        <v>0.67100000000000004</v>
      </c>
      <c r="C29" s="1">
        <v>0.33300000000000002</v>
      </c>
      <c r="D29" s="1">
        <v>0.58099999999999996</v>
      </c>
      <c r="E29" s="1">
        <v>9.6059999999999999</v>
      </c>
      <c r="F29" s="1">
        <v>-0.10299999999999999</v>
      </c>
      <c r="G29" s="1">
        <v>0.47799999999999998</v>
      </c>
      <c r="H29" s="2">
        <f t="shared" si="0"/>
        <v>6445.6260000000011</v>
      </c>
      <c r="I29" s="2">
        <f t="shared" si="1"/>
        <v>183277.6249148887</v>
      </c>
      <c r="J29">
        <v>52.1</v>
      </c>
      <c r="K29">
        <v>0.85</v>
      </c>
      <c r="L29">
        <v>0.497</v>
      </c>
      <c r="M29">
        <v>0.67300000000000004</v>
      </c>
      <c r="N29">
        <v>6.359</v>
      </c>
      <c r="O29">
        <v>-0.41</v>
      </c>
      <c r="P29">
        <v>0.26200000000000001</v>
      </c>
      <c r="Q29" s="2">
        <f t="shared" si="2"/>
        <v>5404.2999999999993</v>
      </c>
      <c r="R29" s="2">
        <f t="shared" si="3"/>
        <v>181050.42337365614</v>
      </c>
      <c r="AH29">
        <v>52</v>
      </c>
      <c r="AI29">
        <v>0.443</v>
      </c>
      <c r="AJ29">
        <v>0.23599999999999999</v>
      </c>
      <c r="AK29">
        <v>0.121</v>
      </c>
      <c r="AL29">
        <v>11.579000000000001</v>
      </c>
      <c r="AM29">
        <v>0.68</v>
      </c>
      <c r="AN29">
        <v>0.80100000000000005</v>
      </c>
      <c r="AO29" s="2">
        <f t="shared" si="5"/>
        <v>5129.4970000000003</v>
      </c>
      <c r="AP29" s="2">
        <f t="shared" si="4"/>
        <v>156568.96811174735</v>
      </c>
    </row>
    <row r="30" spans="1:42" x14ac:dyDescent="0.25">
      <c r="A30" s="1">
        <v>54</v>
      </c>
      <c r="B30" s="1">
        <v>0.68100000000000005</v>
      </c>
      <c r="C30" s="1">
        <v>0.35599999999999998</v>
      </c>
      <c r="D30" s="1">
        <v>0.61299999999999999</v>
      </c>
      <c r="E30" s="1">
        <v>9.6050000000000004</v>
      </c>
      <c r="F30" s="1">
        <v>-0.161</v>
      </c>
      <c r="G30" s="1">
        <v>0.45300000000000001</v>
      </c>
      <c r="H30" s="2">
        <f t="shared" si="0"/>
        <v>6541.6860000000006</v>
      </c>
      <c r="I30" s="2">
        <f t="shared" si="1"/>
        <v>195936.43984895007</v>
      </c>
      <c r="J30">
        <v>54.1</v>
      </c>
      <c r="K30">
        <v>0.85</v>
      </c>
      <c r="L30">
        <v>0.52700000000000002</v>
      </c>
      <c r="M30">
        <v>0.70499999999999996</v>
      </c>
      <c r="N30">
        <v>6.3579999999999997</v>
      </c>
      <c r="O30">
        <v>-0.46300000000000002</v>
      </c>
      <c r="P30">
        <v>0.24099999999999999</v>
      </c>
      <c r="Q30" s="2">
        <f t="shared" si="2"/>
        <v>5404.2999999999993</v>
      </c>
      <c r="R30" s="2">
        <f t="shared" si="3"/>
        <v>191979.0203579815</v>
      </c>
      <c r="AH30">
        <v>54</v>
      </c>
      <c r="AI30">
        <v>0.45</v>
      </c>
      <c r="AJ30">
        <v>0.252</v>
      </c>
      <c r="AK30">
        <v>0.11899999999999999</v>
      </c>
      <c r="AL30">
        <v>11.579000000000001</v>
      </c>
      <c r="AM30">
        <v>0.61799999999999999</v>
      </c>
      <c r="AN30">
        <v>0.73699999999999999</v>
      </c>
      <c r="AO30" s="2">
        <f t="shared" si="5"/>
        <v>5210.55</v>
      </c>
      <c r="AP30" s="2">
        <f t="shared" si="4"/>
        <v>167183.81340745903</v>
      </c>
    </row>
    <row r="31" spans="1:42" x14ac:dyDescent="0.25">
      <c r="A31" s="1">
        <v>56</v>
      </c>
      <c r="B31" s="1">
        <v>0.68899999999999995</v>
      </c>
      <c r="C31" s="1">
        <v>0.38</v>
      </c>
      <c r="D31" s="1">
        <v>0.64600000000000002</v>
      </c>
      <c r="E31" s="1">
        <v>9.6059999999999999</v>
      </c>
      <c r="F31" s="1">
        <v>-0.219</v>
      </c>
      <c r="G31" s="1">
        <v>0.42699999999999999</v>
      </c>
      <c r="H31" s="2">
        <f t="shared" si="0"/>
        <v>6618.5339999999997</v>
      </c>
      <c r="I31" s="2">
        <f t="shared" si="1"/>
        <v>209145.63804101411</v>
      </c>
      <c r="J31">
        <v>56.1</v>
      </c>
      <c r="K31">
        <v>0.84699999999999998</v>
      </c>
      <c r="L31">
        <v>0.55700000000000005</v>
      </c>
      <c r="M31">
        <v>0.73499999999999999</v>
      </c>
      <c r="N31">
        <v>6.3579999999999997</v>
      </c>
      <c r="O31">
        <v>-0.51600000000000001</v>
      </c>
      <c r="P31">
        <v>0.219</v>
      </c>
      <c r="Q31" s="2">
        <f t="shared" si="2"/>
        <v>5385.2259999999997</v>
      </c>
      <c r="R31" s="2">
        <f t="shared" si="3"/>
        <v>202907.61734230685</v>
      </c>
      <c r="AH31">
        <v>56</v>
      </c>
      <c r="AI31">
        <v>0.45600000000000002</v>
      </c>
      <c r="AJ31">
        <v>0.26700000000000002</v>
      </c>
      <c r="AK31">
        <v>0.11799999999999999</v>
      </c>
      <c r="AL31">
        <v>11.577999999999999</v>
      </c>
      <c r="AM31">
        <v>0.55500000000000005</v>
      </c>
      <c r="AN31">
        <v>0.67300000000000004</v>
      </c>
      <c r="AO31" s="2">
        <f t="shared" si="5"/>
        <v>5280.0240000000003</v>
      </c>
      <c r="AP31" s="2">
        <f t="shared" si="4"/>
        <v>177135.23087218875</v>
      </c>
    </row>
    <row r="32" spans="1:42" x14ac:dyDescent="0.25">
      <c r="A32" s="1">
        <v>58</v>
      </c>
      <c r="B32" s="1">
        <v>0.69399999999999995</v>
      </c>
      <c r="C32" s="1">
        <v>0.40500000000000003</v>
      </c>
      <c r="D32" s="1">
        <v>0.67700000000000005</v>
      </c>
      <c r="E32" s="1">
        <v>9.6059999999999999</v>
      </c>
      <c r="F32" s="1">
        <v>-0.27600000000000002</v>
      </c>
      <c r="G32" s="1">
        <v>0.4</v>
      </c>
      <c r="H32" s="2">
        <f t="shared" si="0"/>
        <v>6666.5639999999994</v>
      </c>
      <c r="I32" s="2">
        <f t="shared" si="1"/>
        <v>222905.21949108088</v>
      </c>
      <c r="J32">
        <v>58.1</v>
      </c>
      <c r="K32">
        <v>0.84199999999999997</v>
      </c>
      <c r="L32">
        <v>0.58599999999999997</v>
      </c>
      <c r="M32">
        <v>0.76200000000000001</v>
      </c>
      <c r="N32">
        <v>6.359</v>
      </c>
      <c r="O32">
        <v>-0.56699999999999995</v>
      </c>
      <c r="P32">
        <v>0.19500000000000001</v>
      </c>
      <c r="Q32" s="2">
        <f t="shared" si="2"/>
        <v>5353.4359999999997</v>
      </c>
      <c r="R32" s="2">
        <f t="shared" si="3"/>
        <v>213471.92776048795</v>
      </c>
      <c r="AH32">
        <v>58</v>
      </c>
      <c r="AI32">
        <v>0.46200000000000002</v>
      </c>
      <c r="AJ32">
        <v>0.28299999999999997</v>
      </c>
      <c r="AK32">
        <v>0.115</v>
      </c>
      <c r="AL32">
        <v>11.579000000000001</v>
      </c>
      <c r="AM32">
        <v>0.49399999999999999</v>
      </c>
      <c r="AN32">
        <v>0.60799999999999998</v>
      </c>
      <c r="AO32" s="2">
        <f t="shared" si="5"/>
        <v>5349.4980000000005</v>
      </c>
      <c r="AP32" s="2">
        <f t="shared" si="4"/>
        <v>187750.07616790038</v>
      </c>
    </row>
    <row r="33" spans="1:42" x14ac:dyDescent="0.25">
      <c r="A33" s="1">
        <v>60.1</v>
      </c>
      <c r="B33" s="1">
        <v>0.69699999999999995</v>
      </c>
      <c r="C33" s="1">
        <v>0.42899999999999999</v>
      </c>
      <c r="D33" s="1">
        <v>0.70599999999999996</v>
      </c>
      <c r="E33" s="1">
        <v>9.6059999999999999</v>
      </c>
      <c r="F33" s="1">
        <v>-0.33300000000000002</v>
      </c>
      <c r="G33" s="1">
        <v>0.373</v>
      </c>
      <c r="H33" s="2">
        <f t="shared" si="0"/>
        <v>6695.3819999999996</v>
      </c>
      <c r="I33" s="2">
        <f t="shared" si="1"/>
        <v>236114.41768314486</v>
      </c>
      <c r="J33">
        <v>60.1</v>
      </c>
      <c r="K33">
        <v>0.83499999999999996</v>
      </c>
      <c r="L33">
        <v>0.61499999999999999</v>
      </c>
      <c r="M33">
        <v>0.79</v>
      </c>
      <c r="N33">
        <v>6.36</v>
      </c>
      <c r="O33">
        <v>-0.61799999999999999</v>
      </c>
      <c r="P33">
        <v>0.17199999999999999</v>
      </c>
      <c r="Q33" s="2">
        <f t="shared" si="2"/>
        <v>5308.9299999999994</v>
      </c>
      <c r="R33" s="2">
        <f t="shared" si="3"/>
        <v>224036.2381786691</v>
      </c>
      <c r="AH33">
        <v>60</v>
      </c>
      <c r="AI33">
        <v>0.46800000000000003</v>
      </c>
      <c r="AJ33">
        <v>0.3</v>
      </c>
      <c r="AK33">
        <v>0.111</v>
      </c>
      <c r="AL33">
        <v>11.577999999999999</v>
      </c>
      <c r="AM33">
        <v>0.432</v>
      </c>
      <c r="AN33">
        <v>0.54300000000000004</v>
      </c>
      <c r="AO33" s="2">
        <f t="shared" si="5"/>
        <v>5418.9720000000007</v>
      </c>
      <c r="AP33" s="2">
        <f t="shared" si="4"/>
        <v>199028.34929459405</v>
      </c>
    </row>
    <row r="34" spans="1:42" x14ac:dyDescent="0.25">
      <c r="A34" s="1">
        <v>62.1</v>
      </c>
      <c r="B34" s="1">
        <v>0.69899999999999995</v>
      </c>
      <c r="C34" s="1">
        <v>0.45300000000000001</v>
      </c>
      <c r="D34" s="1">
        <v>0.73399999999999999</v>
      </c>
      <c r="E34" s="1">
        <v>9.6059999999999999</v>
      </c>
      <c r="F34" s="1">
        <v>-0.39</v>
      </c>
      <c r="G34" s="1">
        <v>0.34399999999999997</v>
      </c>
      <c r="H34" s="2">
        <f t="shared" si="0"/>
        <v>6714.5939999999991</v>
      </c>
      <c r="I34" s="2">
        <f t="shared" si="1"/>
        <v>249323.61587520895</v>
      </c>
      <c r="J34">
        <v>62.1</v>
      </c>
      <c r="K34">
        <v>0.82499999999999996</v>
      </c>
      <c r="L34">
        <v>0.64400000000000002</v>
      </c>
      <c r="M34">
        <v>0.81499999999999995</v>
      </c>
      <c r="N34">
        <v>6.3579999999999997</v>
      </c>
      <c r="O34">
        <v>-0.66800000000000004</v>
      </c>
      <c r="P34">
        <v>0.14599999999999999</v>
      </c>
      <c r="Q34" s="2">
        <f t="shared" si="2"/>
        <v>5245.3499999999995</v>
      </c>
      <c r="R34" s="2">
        <f t="shared" si="3"/>
        <v>234600.54859685025</v>
      </c>
      <c r="AH34">
        <v>62</v>
      </c>
      <c r="AI34">
        <v>0.47499999999999998</v>
      </c>
      <c r="AJ34">
        <v>0.316</v>
      </c>
      <c r="AK34">
        <v>0.105</v>
      </c>
      <c r="AL34">
        <v>11.579000000000001</v>
      </c>
      <c r="AM34">
        <v>0.372</v>
      </c>
      <c r="AN34">
        <v>0.47699999999999998</v>
      </c>
      <c r="AO34" s="2">
        <f t="shared" si="5"/>
        <v>5500.0249999999996</v>
      </c>
      <c r="AP34" s="2">
        <f t="shared" si="4"/>
        <v>209643.19459030576</v>
      </c>
    </row>
    <row r="35" spans="1:42" x14ac:dyDescent="0.25">
      <c r="A35" s="1">
        <v>64.099999999999994</v>
      </c>
      <c r="B35" s="1">
        <v>0.69799999999999995</v>
      </c>
      <c r="C35" s="1">
        <v>0.47799999999999998</v>
      </c>
      <c r="D35" s="1">
        <v>0.76200000000000001</v>
      </c>
      <c r="E35" s="1">
        <v>9.6059999999999999</v>
      </c>
      <c r="F35" s="1">
        <v>-0.44700000000000001</v>
      </c>
      <c r="G35" s="1">
        <v>0.315</v>
      </c>
      <c r="H35" s="2">
        <f t="shared" si="0"/>
        <v>6704.9879999999994</v>
      </c>
      <c r="I35" s="2">
        <f t="shared" si="1"/>
        <v>263083.19732527569</v>
      </c>
      <c r="J35">
        <v>64.099999999999994</v>
      </c>
      <c r="K35">
        <v>0.81299999999999994</v>
      </c>
      <c r="L35">
        <v>0.67300000000000004</v>
      </c>
      <c r="M35">
        <v>0.83799999999999997</v>
      </c>
      <c r="N35">
        <v>6.3579999999999997</v>
      </c>
      <c r="O35">
        <v>-0.71699999999999997</v>
      </c>
      <c r="P35">
        <v>0.121</v>
      </c>
      <c r="Q35" s="2">
        <f t="shared" si="2"/>
        <v>5169.0539999999992</v>
      </c>
      <c r="R35" s="2">
        <f t="shared" si="3"/>
        <v>245164.8590150314</v>
      </c>
      <c r="AH35">
        <v>64</v>
      </c>
      <c r="AI35">
        <v>0.48199999999999998</v>
      </c>
      <c r="AJ35">
        <v>0.33300000000000002</v>
      </c>
      <c r="AK35">
        <v>8.2000000000000003E-2</v>
      </c>
      <c r="AL35">
        <v>11.577999999999999</v>
      </c>
      <c r="AM35">
        <v>0.32200000000000001</v>
      </c>
      <c r="AN35">
        <v>0.40400000000000003</v>
      </c>
      <c r="AO35" s="2">
        <f t="shared" si="5"/>
        <v>5581.0779999999995</v>
      </c>
      <c r="AP35" s="2">
        <f t="shared" si="4"/>
        <v>220921.46771699941</v>
      </c>
    </row>
    <row r="36" spans="1:42" x14ac:dyDescent="0.25">
      <c r="A36" s="1">
        <v>66.099999999999994</v>
      </c>
      <c r="B36" s="1">
        <v>0.69499999999999995</v>
      </c>
      <c r="C36" s="1">
        <v>0.502</v>
      </c>
      <c r="D36" s="1">
        <v>0.79</v>
      </c>
      <c r="E36" s="1">
        <v>9.6059999999999999</v>
      </c>
      <c r="F36" s="1">
        <v>-0.504</v>
      </c>
      <c r="G36" s="1">
        <v>0.28599999999999998</v>
      </c>
      <c r="H36" s="2">
        <f t="shared" si="0"/>
        <v>6676.1699999999992</v>
      </c>
      <c r="I36" s="2">
        <f t="shared" si="1"/>
        <v>276292.39551733976</v>
      </c>
      <c r="J36">
        <v>66.099999999999994</v>
      </c>
      <c r="K36">
        <v>0.8</v>
      </c>
      <c r="L36">
        <v>0.70099999999999996</v>
      </c>
      <c r="M36">
        <v>0.85899999999999999</v>
      </c>
      <c r="N36">
        <v>6.359</v>
      </c>
      <c r="O36">
        <v>-0.76500000000000001</v>
      </c>
      <c r="P36">
        <v>9.4E-2</v>
      </c>
      <c r="Q36" s="2">
        <f t="shared" si="2"/>
        <v>5086.4000000000005</v>
      </c>
      <c r="R36" s="2">
        <f t="shared" si="3"/>
        <v>255364.88286706834</v>
      </c>
      <c r="AH36">
        <v>66</v>
      </c>
      <c r="AI36">
        <v>0.49099999999999999</v>
      </c>
      <c r="AJ36">
        <v>0.35</v>
      </c>
      <c r="AK36">
        <v>7.6999999999999999E-2</v>
      </c>
      <c r="AL36">
        <v>11.577999999999999</v>
      </c>
      <c r="AM36">
        <v>0.26200000000000001</v>
      </c>
      <c r="AN36">
        <v>0.33900000000000002</v>
      </c>
      <c r="AO36" s="2">
        <f t="shared" si="5"/>
        <v>5685.2889999999998</v>
      </c>
      <c r="AP36" s="2">
        <f t="shared" si="4"/>
        <v>232199.74084369303</v>
      </c>
    </row>
    <row r="37" spans="1:42" x14ac:dyDescent="0.25">
      <c r="A37" s="1">
        <v>68.099999999999994</v>
      </c>
      <c r="B37" s="1">
        <v>0.69</v>
      </c>
      <c r="C37" s="1">
        <v>0.52600000000000002</v>
      </c>
      <c r="D37" s="1">
        <v>0.81399999999999995</v>
      </c>
      <c r="E37" s="1">
        <v>9.6050000000000004</v>
      </c>
      <c r="F37" s="1">
        <v>-0.56000000000000005</v>
      </c>
      <c r="G37" s="1">
        <v>0.255</v>
      </c>
      <c r="H37" s="2">
        <f t="shared" si="0"/>
        <v>6628.1399999999994</v>
      </c>
      <c r="I37" s="2">
        <f t="shared" si="1"/>
        <v>289501.59370940382</v>
      </c>
      <c r="J37">
        <v>68.099999999999994</v>
      </c>
      <c r="K37">
        <v>0.78400000000000003</v>
      </c>
      <c r="L37">
        <v>0.72899999999999998</v>
      </c>
      <c r="M37">
        <v>0.88</v>
      </c>
      <c r="N37">
        <v>6.359</v>
      </c>
      <c r="O37">
        <v>-0.81299999999999994</v>
      </c>
      <c r="P37">
        <v>6.7000000000000004E-2</v>
      </c>
      <c r="Q37" s="2">
        <f t="shared" si="2"/>
        <v>4984.6719999999996</v>
      </c>
      <c r="R37" s="2">
        <f t="shared" si="3"/>
        <v>265564.90671910532</v>
      </c>
      <c r="AH37">
        <v>68</v>
      </c>
      <c r="AI37">
        <v>0.503</v>
      </c>
      <c r="AJ37">
        <v>0.36699999999999999</v>
      </c>
      <c r="AK37">
        <v>7.0999999999999994E-2</v>
      </c>
      <c r="AL37">
        <v>11.577999999999999</v>
      </c>
      <c r="AM37">
        <v>0.20300000000000001</v>
      </c>
      <c r="AN37">
        <v>0.27500000000000002</v>
      </c>
      <c r="AO37" s="2">
        <f t="shared" si="5"/>
        <v>5824.2370000000001</v>
      </c>
      <c r="AP37" s="2">
        <f t="shared" si="4"/>
        <v>243478.01397038676</v>
      </c>
    </row>
    <row r="38" spans="1:42" x14ac:dyDescent="0.25">
      <c r="A38" s="1">
        <v>70.099999999999994</v>
      </c>
      <c r="B38" s="1">
        <v>0.68500000000000005</v>
      </c>
      <c r="C38" s="1">
        <v>0.55000000000000004</v>
      </c>
      <c r="D38" s="1">
        <v>0.83799999999999997</v>
      </c>
      <c r="E38" s="1">
        <v>9.6059999999999999</v>
      </c>
      <c r="F38" s="1">
        <v>-0.61499999999999999</v>
      </c>
      <c r="G38" s="1">
        <v>0.223</v>
      </c>
      <c r="H38" s="2">
        <f t="shared" si="0"/>
        <v>6580.1100000000006</v>
      </c>
      <c r="I38" s="2">
        <f t="shared" si="1"/>
        <v>302710.79190146783</v>
      </c>
      <c r="J38">
        <v>70.099999999999994</v>
      </c>
      <c r="K38">
        <v>0.76700000000000002</v>
      </c>
      <c r="L38">
        <v>0.75600000000000001</v>
      </c>
      <c r="M38">
        <v>0.89700000000000002</v>
      </c>
      <c r="N38">
        <v>6.3579999999999997</v>
      </c>
      <c r="O38">
        <v>-0.85799999999999998</v>
      </c>
      <c r="P38">
        <v>3.9E-2</v>
      </c>
      <c r="Q38" s="2">
        <f t="shared" si="2"/>
        <v>4876.5859999999993</v>
      </c>
      <c r="R38" s="2">
        <f t="shared" si="3"/>
        <v>275400.64400499815</v>
      </c>
      <c r="AH38">
        <v>70</v>
      </c>
      <c r="AI38">
        <v>0.51600000000000001</v>
      </c>
      <c r="AJ38">
        <v>0.38500000000000001</v>
      </c>
      <c r="AK38">
        <v>0.06</v>
      </c>
      <c r="AL38">
        <v>11.579000000000001</v>
      </c>
      <c r="AM38">
        <v>0.14799999999999999</v>
      </c>
      <c r="AN38">
        <v>0.20899999999999999</v>
      </c>
      <c r="AO38" s="2">
        <f t="shared" si="5"/>
        <v>5974.7640000000001</v>
      </c>
      <c r="AP38" s="2">
        <f t="shared" si="4"/>
        <v>255419.71492806246</v>
      </c>
    </row>
    <row r="39" spans="1:42" x14ac:dyDescent="0.25">
      <c r="A39" s="1">
        <v>72.099999999999994</v>
      </c>
      <c r="B39" s="1">
        <v>0.67700000000000005</v>
      </c>
      <c r="C39" s="1">
        <v>0.57399999999999995</v>
      </c>
      <c r="D39" s="1">
        <v>0.86299999999999999</v>
      </c>
      <c r="E39" s="1">
        <v>9.6059999999999999</v>
      </c>
      <c r="F39" s="1">
        <v>-0.67100000000000004</v>
      </c>
      <c r="G39" s="1">
        <v>0.192</v>
      </c>
      <c r="H39" s="2">
        <f t="shared" si="0"/>
        <v>6503.2620000000006</v>
      </c>
      <c r="I39" s="2">
        <f t="shared" si="1"/>
        <v>315919.9900935319</v>
      </c>
      <c r="J39">
        <v>72.099999999999994</v>
      </c>
      <c r="K39">
        <v>0.749</v>
      </c>
      <c r="L39">
        <v>0.78200000000000003</v>
      </c>
      <c r="M39">
        <v>0.91200000000000003</v>
      </c>
      <c r="N39">
        <v>6.359</v>
      </c>
      <c r="O39">
        <v>-0.90300000000000002</v>
      </c>
      <c r="P39">
        <v>0.01</v>
      </c>
      <c r="Q39" s="2">
        <f t="shared" si="2"/>
        <v>4762.1419999999998</v>
      </c>
      <c r="R39" s="2">
        <f t="shared" si="3"/>
        <v>284872.09472474671</v>
      </c>
      <c r="AH39">
        <v>72</v>
      </c>
      <c r="AI39">
        <v>0.53200000000000003</v>
      </c>
      <c r="AJ39">
        <v>0.40300000000000002</v>
      </c>
      <c r="AK39">
        <v>4.8000000000000001E-2</v>
      </c>
      <c r="AL39">
        <v>11.579000000000001</v>
      </c>
      <c r="AM39">
        <v>9.5000000000000001E-2</v>
      </c>
      <c r="AN39">
        <v>0.14199999999999999</v>
      </c>
      <c r="AO39" s="2">
        <f t="shared" si="5"/>
        <v>6160.0280000000002</v>
      </c>
      <c r="AP39" s="2">
        <f t="shared" si="4"/>
        <v>267361.41588573804</v>
      </c>
    </row>
    <row r="40" spans="1:42" x14ac:dyDescent="0.25">
      <c r="A40" s="1">
        <v>74</v>
      </c>
      <c r="B40" s="1">
        <v>0.66700000000000004</v>
      </c>
      <c r="C40" s="1">
        <v>0.59699999999999998</v>
      </c>
      <c r="D40" s="1">
        <v>0.88500000000000001</v>
      </c>
      <c r="E40" s="1">
        <v>9.6039999999999992</v>
      </c>
      <c r="F40" s="1">
        <v>-0.72499999999999998</v>
      </c>
      <c r="G40" s="1">
        <v>0.16</v>
      </c>
      <c r="H40" s="2">
        <f t="shared" si="0"/>
        <v>6407.2020000000002</v>
      </c>
      <c r="I40" s="2">
        <f t="shared" si="1"/>
        <v>328578.80502759328</v>
      </c>
      <c r="J40">
        <v>74.099999999999994</v>
      </c>
      <c r="K40">
        <v>0.72799999999999998</v>
      </c>
      <c r="L40">
        <v>0.80800000000000005</v>
      </c>
      <c r="M40">
        <v>0.92600000000000005</v>
      </c>
      <c r="N40">
        <v>6.359</v>
      </c>
      <c r="O40">
        <v>-0.94599999999999995</v>
      </c>
      <c r="P40">
        <v>-0.02</v>
      </c>
      <c r="Q40" s="2">
        <f t="shared" si="2"/>
        <v>4628.6239999999998</v>
      </c>
      <c r="R40" s="2">
        <f t="shared" si="3"/>
        <v>294343.54544449534</v>
      </c>
      <c r="AH40">
        <v>74</v>
      </c>
      <c r="AI40">
        <v>0.54500000000000004</v>
      </c>
      <c r="AJ40">
        <v>0.42199999999999999</v>
      </c>
      <c r="AK40">
        <v>3.5000000000000003E-2</v>
      </c>
      <c r="AL40">
        <v>11.577999999999999</v>
      </c>
      <c r="AM40">
        <v>3.9E-2</v>
      </c>
      <c r="AN40">
        <v>7.4999999999999997E-2</v>
      </c>
      <c r="AO40" s="2">
        <f t="shared" si="5"/>
        <v>6310.5550000000012</v>
      </c>
      <c r="AP40" s="2">
        <f t="shared" si="4"/>
        <v>279966.5446743957</v>
      </c>
    </row>
    <row r="41" spans="1:42" x14ac:dyDescent="0.25">
      <c r="A41" s="1">
        <v>76</v>
      </c>
      <c r="B41" s="1">
        <v>0.65600000000000003</v>
      </c>
      <c r="C41" s="1">
        <v>0.62</v>
      </c>
      <c r="D41" s="1">
        <v>0.90500000000000003</v>
      </c>
      <c r="E41" s="1">
        <v>9.6059999999999999</v>
      </c>
      <c r="F41" s="1">
        <v>-0.77800000000000002</v>
      </c>
      <c r="G41" s="1">
        <v>0.127</v>
      </c>
      <c r="H41" s="2">
        <f t="shared" si="0"/>
        <v>6301.5360000000001</v>
      </c>
      <c r="I41" s="2">
        <f t="shared" si="1"/>
        <v>341237.61996165459</v>
      </c>
      <c r="J41">
        <v>76.099999999999994</v>
      </c>
      <c r="K41">
        <v>0.70699999999999996</v>
      </c>
      <c r="L41">
        <v>0.83299999999999996</v>
      </c>
      <c r="M41">
        <v>0.93899999999999995</v>
      </c>
      <c r="N41">
        <v>6.359</v>
      </c>
      <c r="O41">
        <v>-0.98799999999999999</v>
      </c>
      <c r="P41">
        <v>-0.05</v>
      </c>
      <c r="Q41" s="2">
        <f t="shared" si="2"/>
        <v>4495.1059999999998</v>
      </c>
      <c r="R41" s="2">
        <f t="shared" si="3"/>
        <v>303450.7095980997</v>
      </c>
      <c r="AH41">
        <v>76</v>
      </c>
      <c r="AI41">
        <v>0.55400000000000005</v>
      </c>
      <c r="AJ41">
        <v>0.441</v>
      </c>
      <c r="AK41">
        <v>0.02</v>
      </c>
      <c r="AL41">
        <v>11.577999999999999</v>
      </c>
      <c r="AM41">
        <v>-1.4999999999999999E-2</v>
      </c>
      <c r="AN41">
        <v>5.0000000000000001E-3</v>
      </c>
      <c r="AO41" s="2">
        <f t="shared" si="5"/>
        <v>6414.7660000000014</v>
      </c>
      <c r="AP41" s="2">
        <f t="shared" si="4"/>
        <v>292571.6734630533</v>
      </c>
    </row>
    <row r="42" spans="1:42" x14ac:dyDescent="0.25">
      <c r="A42" s="1">
        <v>78</v>
      </c>
      <c r="B42" s="1">
        <v>0.64300000000000002</v>
      </c>
      <c r="C42" s="1">
        <v>0.64300000000000002</v>
      </c>
      <c r="D42" s="1">
        <v>0.93100000000000005</v>
      </c>
      <c r="E42" s="1">
        <v>9.6039999999999992</v>
      </c>
      <c r="F42" s="1">
        <v>-0.83299999999999996</v>
      </c>
      <c r="G42" s="1">
        <v>9.7000000000000003E-2</v>
      </c>
      <c r="H42" s="2">
        <f t="shared" si="0"/>
        <v>6176.6579999999994</v>
      </c>
      <c r="I42" s="2">
        <f t="shared" si="1"/>
        <v>353896.43489571603</v>
      </c>
      <c r="J42">
        <v>78</v>
      </c>
      <c r="K42">
        <v>0.68400000000000005</v>
      </c>
      <c r="L42">
        <v>0.85699999999999998</v>
      </c>
      <c r="M42">
        <v>0.94899999999999995</v>
      </c>
      <c r="N42">
        <v>6.359</v>
      </c>
      <c r="O42">
        <v>-1.0289999999999999</v>
      </c>
      <c r="P42">
        <v>-0.08</v>
      </c>
      <c r="Q42" s="2">
        <f t="shared" si="2"/>
        <v>4348.8720000000003</v>
      </c>
      <c r="R42" s="2">
        <f t="shared" si="3"/>
        <v>312193.58718556003</v>
      </c>
      <c r="AH42">
        <v>78</v>
      </c>
      <c r="AI42">
        <v>0.55600000000000005</v>
      </c>
      <c r="AJ42">
        <v>0.46100000000000002</v>
      </c>
      <c r="AK42">
        <v>8.9999999999999993E-3</v>
      </c>
      <c r="AL42">
        <v>11.577</v>
      </c>
      <c r="AM42">
        <v>-7.4999999999999997E-2</v>
      </c>
      <c r="AN42">
        <v>-6.6000000000000003E-2</v>
      </c>
      <c r="AO42" s="2">
        <f t="shared" si="5"/>
        <v>6437.9240000000009</v>
      </c>
      <c r="AP42" s="2">
        <f t="shared" si="4"/>
        <v>305840.23008269287</v>
      </c>
    </row>
    <row r="43" spans="1:42" x14ac:dyDescent="0.25">
      <c r="A43" s="1">
        <v>80</v>
      </c>
      <c r="B43" s="1">
        <v>0.63</v>
      </c>
      <c r="C43" s="1">
        <v>0.66500000000000004</v>
      </c>
      <c r="D43" s="1">
        <v>0.93799999999999994</v>
      </c>
      <c r="E43" s="1">
        <v>9.6059999999999999</v>
      </c>
      <c r="F43" s="1">
        <v>-0.88100000000000001</v>
      </c>
      <c r="G43" s="1">
        <v>5.8000000000000003E-2</v>
      </c>
      <c r="H43" s="2">
        <f t="shared" si="0"/>
        <v>6051.78</v>
      </c>
      <c r="I43" s="2">
        <f t="shared" si="1"/>
        <v>366004.86657177482</v>
      </c>
      <c r="J43">
        <v>80</v>
      </c>
      <c r="K43">
        <v>0.66</v>
      </c>
      <c r="L43">
        <v>0.88100000000000001</v>
      </c>
      <c r="M43">
        <v>0.95799999999999996</v>
      </c>
      <c r="N43">
        <v>6.359</v>
      </c>
      <c r="O43">
        <v>-1.069</v>
      </c>
      <c r="P43">
        <v>-0.111</v>
      </c>
      <c r="Q43" s="2">
        <f t="shared" si="2"/>
        <v>4196.28</v>
      </c>
      <c r="R43" s="2">
        <f t="shared" si="3"/>
        <v>320936.46477302024</v>
      </c>
      <c r="AH43">
        <v>80</v>
      </c>
      <c r="AI43">
        <v>0.54600000000000004</v>
      </c>
      <c r="AJ43">
        <v>0.48</v>
      </c>
      <c r="AK43">
        <v>4.0000000000000001E-3</v>
      </c>
      <c r="AL43">
        <v>11.579000000000001</v>
      </c>
      <c r="AM43">
        <v>-0.14199999999999999</v>
      </c>
      <c r="AN43">
        <v>-0.13900000000000001</v>
      </c>
      <c r="AO43" s="2">
        <f t="shared" si="5"/>
        <v>6322.1340000000009</v>
      </c>
      <c r="AP43" s="2">
        <f t="shared" si="4"/>
        <v>318445.35887135047</v>
      </c>
    </row>
    <row r="44" spans="1:42" x14ac:dyDescent="0.25">
      <c r="A44" s="1">
        <v>82</v>
      </c>
      <c r="B44" s="1">
        <v>0.61499999999999999</v>
      </c>
      <c r="C44" s="1">
        <v>0.68700000000000006</v>
      </c>
      <c r="D44" s="1">
        <v>0.95399999999999996</v>
      </c>
      <c r="E44" s="1">
        <v>9.6059999999999999</v>
      </c>
      <c r="F44" s="1">
        <v>-0.93200000000000005</v>
      </c>
      <c r="G44" s="1">
        <v>2.3E-2</v>
      </c>
      <c r="H44" s="2">
        <f t="shared" si="0"/>
        <v>5907.69</v>
      </c>
      <c r="I44" s="2">
        <f t="shared" si="1"/>
        <v>378113.2982478335</v>
      </c>
      <c r="J44">
        <v>82</v>
      </c>
      <c r="K44">
        <v>0.63400000000000001</v>
      </c>
      <c r="L44">
        <v>0.90300000000000002</v>
      </c>
      <c r="M44">
        <v>0.96499999999999997</v>
      </c>
      <c r="N44">
        <v>6.359</v>
      </c>
      <c r="O44">
        <v>-1.107</v>
      </c>
      <c r="P44">
        <v>-0.14199999999999999</v>
      </c>
      <c r="Q44" s="2">
        <f t="shared" si="2"/>
        <v>4030.9720000000002</v>
      </c>
      <c r="R44" s="2">
        <f t="shared" si="3"/>
        <v>328950.76922819216</v>
      </c>
      <c r="AH44">
        <v>82</v>
      </c>
      <c r="AI44">
        <v>0.52900000000000003</v>
      </c>
      <c r="AJ44">
        <v>0.499</v>
      </c>
      <c r="AK44">
        <v>-1E-3</v>
      </c>
      <c r="AL44">
        <v>11.577999999999999</v>
      </c>
      <c r="AM44">
        <v>-0.21199999999999999</v>
      </c>
      <c r="AN44">
        <v>-0.21299999999999999</v>
      </c>
      <c r="AO44" s="2">
        <f t="shared" si="5"/>
        <v>6125.2910000000011</v>
      </c>
      <c r="AP44" s="2">
        <f t="shared" si="4"/>
        <v>331050.48766000813</v>
      </c>
    </row>
    <row r="45" spans="1:42" x14ac:dyDescent="0.25">
      <c r="A45" s="1">
        <v>84</v>
      </c>
      <c r="B45" s="1">
        <v>0.59899999999999998</v>
      </c>
      <c r="C45" s="1">
        <v>0.70799999999999996</v>
      </c>
      <c r="D45" s="1">
        <v>0.96699999999999997</v>
      </c>
      <c r="E45" s="1">
        <v>9.6039999999999992</v>
      </c>
      <c r="F45" s="1">
        <v>-0.98099999999999998</v>
      </c>
      <c r="G45" s="1">
        <v>-1.2999999999999999E-2</v>
      </c>
      <c r="H45" s="2">
        <f t="shared" si="0"/>
        <v>5753.9939999999997</v>
      </c>
      <c r="I45" s="2">
        <f t="shared" si="1"/>
        <v>389671.34666588949</v>
      </c>
      <c r="J45">
        <v>84</v>
      </c>
      <c r="K45">
        <v>0.60799999999999998</v>
      </c>
      <c r="L45">
        <v>0.92500000000000004</v>
      </c>
      <c r="M45">
        <v>0.97</v>
      </c>
      <c r="N45">
        <v>6.359</v>
      </c>
      <c r="O45">
        <v>-1.143</v>
      </c>
      <c r="P45">
        <v>-0.17299999999999999</v>
      </c>
      <c r="Q45" s="2">
        <f t="shared" si="2"/>
        <v>3865.6639999999998</v>
      </c>
      <c r="R45" s="2">
        <f t="shared" si="3"/>
        <v>336965.07368336408</v>
      </c>
      <c r="AH45">
        <v>84</v>
      </c>
      <c r="AI45">
        <v>0.51</v>
      </c>
      <c r="AJ45">
        <v>0.51700000000000002</v>
      </c>
      <c r="AK45">
        <v>-1.2999999999999999E-2</v>
      </c>
      <c r="AL45">
        <v>11.579000000000001</v>
      </c>
      <c r="AM45">
        <v>-0.27900000000000003</v>
      </c>
      <c r="AN45">
        <v>-0.29199999999999998</v>
      </c>
      <c r="AO45" s="2">
        <f t="shared" si="5"/>
        <v>5905.2900000000009</v>
      </c>
      <c r="AP45" s="2">
        <f t="shared" si="4"/>
        <v>342992.18861768383</v>
      </c>
    </row>
    <row r="46" spans="1:42" x14ac:dyDescent="0.25">
      <c r="A46" s="1">
        <v>86</v>
      </c>
      <c r="B46" s="1">
        <v>0.58199999999999996</v>
      </c>
      <c r="C46" s="1">
        <v>0.72899999999999998</v>
      </c>
      <c r="D46" s="1">
        <v>0.97899999999999998</v>
      </c>
      <c r="E46" s="1">
        <v>9.6059999999999999</v>
      </c>
      <c r="F46" s="1">
        <v>-1.0289999999999999</v>
      </c>
      <c r="G46" s="1">
        <v>-0.05</v>
      </c>
      <c r="H46" s="2">
        <f t="shared" si="0"/>
        <v>5590.692</v>
      </c>
      <c r="I46" s="2">
        <f t="shared" si="1"/>
        <v>401229.39508394548</v>
      </c>
      <c r="J46">
        <v>86</v>
      </c>
      <c r="K46">
        <v>0.57999999999999996</v>
      </c>
      <c r="L46">
        <v>0.94599999999999995</v>
      </c>
      <c r="M46">
        <v>0.97299999999999998</v>
      </c>
      <c r="N46">
        <v>6.359</v>
      </c>
      <c r="O46">
        <v>-1.179</v>
      </c>
      <c r="P46">
        <v>-0.20499999999999999</v>
      </c>
      <c r="Q46" s="2">
        <f t="shared" si="2"/>
        <v>3687.6399999999994</v>
      </c>
      <c r="R46" s="2">
        <f t="shared" si="3"/>
        <v>344615.0915723918</v>
      </c>
      <c r="AH46">
        <v>86</v>
      </c>
      <c r="AI46">
        <v>0.49099999999999999</v>
      </c>
      <c r="AJ46">
        <v>0.53400000000000003</v>
      </c>
      <c r="AK46">
        <v>-1.9E-2</v>
      </c>
      <c r="AL46">
        <v>11.579000000000001</v>
      </c>
      <c r="AM46">
        <v>-0.34899999999999998</v>
      </c>
      <c r="AN46">
        <v>-0.36799999999999999</v>
      </c>
      <c r="AO46" s="2">
        <f t="shared" si="5"/>
        <v>5685.2889999999998</v>
      </c>
      <c r="AP46" s="2">
        <f t="shared" si="4"/>
        <v>354270.46174437751</v>
      </c>
    </row>
    <row r="47" spans="1:42" x14ac:dyDescent="0.25">
      <c r="A47" s="1">
        <v>88</v>
      </c>
      <c r="B47" s="1">
        <v>0.56299999999999994</v>
      </c>
      <c r="C47" s="1">
        <v>0.749</v>
      </c>
      <c r="D47" s="1">
        <v>0.98899999999999999</v>
      </c>
      <c r="E47" s="1">
        <v>9.6059999999999999</v>
      </c>
      <c r="F47" s="1">
        <v>-1.0760000000000001</v>
      </c>
      <c r="G47" s="1">
        <v>-8.6999999999999994E-2</v>
      </c>
      <c r="H47" s="2">
        <f t="shared" si="0"/>
        <v>5408.1779999999999</v>
      </c>
      <c r="I47" s="2">
        <f t="shared" si="1"/>
        <v>412237.06024399889</v>
      </c>
      <c r="J47">
        <v>88</v>
      </c>
      <c r="K47">
        <v>0.55200000000000005</v>
      </c>
      <c r="L47">
        <v>0.96599999999999997</v>
      </c>
      <c r="M47">
        <v>0.97499999999999998</v>
      </c>
      <c r="N47">
        <v>6.359</v>
      </c>
      <c r="O47">
        <v>-1.212</v>
      </c>
      <c r="P47">
        <v>-0.23799999999999999</v>
      </c>
      <c r="Q47" s="2">
        <f t="shared" si="2"/>
        <v>3509.6160000000004</v>
      </c>
      <c r="R47" s="2">
        <f t="shared" si="3"/>
        <v>351900.82289527531</v>
      </c>
      <c r="AH47">
        <v>88</v>
      </c>
      <c r="AI47">
        <v>0.47</v>
      </c>
      <c r="AJ47">
        <v>0.55100000000000005</v>
      </c>
      <c r="AK47">
        <v>-0.02</v>
      </c>
      <c r="AL47">
        <v>11.579000000000001</v>
      </c>
      <c r="AM47">
        <v>-0.42199999999999999</v>
      </c>
      <c r="AN47">
        <v>-0.442</v>
      </c>
      <c r="AO47" s="2">
        <f t="shared" si="5"/>
        <v>5442.13</v>
      </c>
      <c r="AP47" s="2">
        <f t="shared" si="4"/>
        <v>365548.73487107118</v>
      </c>
    </row>
    <row r="48" spans="1:42" x14ac:dyDescent="0.25">
      <c r="A48" s="1">
        <v>90</v>
      </c>
      <c r="B48" s="1">
        <v>0.54400000000000004</v>
      </c>
      <c r="C48" s="1">
        <v>0.76800000000000002</v>
      </c>
      <c r="D48" s="1">
        <v>0.997</v>
      </c>
      <c r="E48" s="1">
        <v>9.6059999999999999</v>
      </c>
      <c r="F48" s="1">
        <v>-1.1220000000000001</v>
      </c>
      <c r="G48" s="1">
        <v>-0.125</v>
      </c>
      <c r="H48" s="2">
        <f t="shared" si="0"/>
        <v>5225.6639999999998</v>
      </c>
      <c r="I48" s="2">
        <f t="shared" si="1"/>
        <v>422694.34214604972</v>
      </c>
      <c r="J48">
        <v>90</v>
      </c>
      <c r="K48">
        <v>0.52300000000000002</v>
      </c>
      <c r="L48">
        <v>0.98399999999999999</v>
      </c>
      <c r="M48">
        <v>0.97399999999999998</v>
      </c>
      <c r="N48">
        <v>6.359</v>
      </c>
      <c r="O48">
        <v>-1.244</v>
      </c>
      <c r="P48">
        <v>-0.27100000000000002</v>
      </c>
      <c r="Q48" s="2">
        <f t="shared" si="2"/>
        <v>3325.2339999999999</v>
      </c>
      <c r="R48" s="2">
        <f t="shared" si="3"/>
        <v>358457.98108587047</v>
      </c>
      <c r="AH48">
        <v>90</v>
      </c>
      <c r="AI48">
        <v>0.44800000000000001</v>
      </c>
      <c r="AJ48">
        <v>0.56699999999999995</v>
      </c>
      <c r="AK48">
        <v>-2.7E-2</v>
      </c>
      <c r="AL48">
        <v>11.579000000000001</v>
      </c>
      <c r="AM48">
        <v>-0.49199999999999999</v>
      </c>
      <c r="AN48">
        <v>-0.51900000000000002</v>
      </c>
      <c r="AO48" s="2">
        <f t="shared" si="5"/>
        <v>5187.3919999999998</v>
      </c>
      <c r="AP48" s="2">
        <f t="shared" si="4"/>
        <v>376163.58016678278</v>
      </c>
    </row>
    <row r="49" spans="1:42" x14ac:dyDescent="0.25">
      <c r="A49" s="1">
        <v>92</v>
      </c>
      <c r="B49" s="1">
        <v>0.52300000000000002</v>
      </c>
      <c r="C49" s="1">
        <v>0.78700000000000003</v>
      </c>
      <c r="D49" s="1">
        <v>1.0029999999999999</v>
      </c>
      <c r="E49" s="1">
        <v>9.6059999999999999</v>
      </c>
      <c r="F49" s="1">
        <v>-1.1659999999999999</v>
      </c>
      <c r="G49" s="1">
        <v>-0.16300000000000001</v>
      </c>
      <c r="H49" s="2">
        <f t="shared" si="0"/>
        <v>5023.9380000000001</v>
      </c>
      <c r="I49" s="2">
        <f t="shared" si="1"/>
        <v>433151.62404810038</v>
      </c>
      <c r="J49">
        <v>92</v>
      </c>
      <c r="K49">
        <v>0.49299999999999999</v>
      </c>
      <c r="L49">
        <v>1.002</v>
      </c>
      <c r="M49">
        <v>0.97099999999999997</v>
      </c>
      <c r="N49">
        <v>6.359</v>
      </c>
      <c r="O49">
        <v>-1.2749999999999999</v>
      </c>
      <c r="P49">
        <v>-0.30299999999999999</v>
      </c>
      <c r="Q49" s="2">
        <f t="shared" si="2"/>
        <v>3134.4939999999997</v>
      </c>
      <c r="R49" s="2">
        <f t="shared" si="3"/>
        <v>365015.13927646575</v>
      </c>
      <c r="AH49">
        <v>92</v>
      </c>
      <c r="AI49">
        <v>0.42499999999999999</v>
      </c>
      <c r="AJ49">
        <v>0.58199999999999996</v>
      </c>
      <c r="AK49">
        <v>-3.5999999999999997E-2</v>
      </c>
      <c r="AL49">
        <v>11.577999999999999</v>
      </c>
      <c r="AM49">
        <v>-0.56000000000000005</v>
      </c>
      <c r="AN49">
        <v>-0.59599999999999997</v>
      </c>
      <c r="AO49" s="2">
        <f t="shared" si="5"/>
        <v>4921.0749999999998</v>
      </c>
      <c r="AP49" s="2">
        <f t="shared" si="4"/>
        <v>386114.99763151252</v>
      </c>
    </row>
    <row r="50" spans="1:42" x14ac:dyDescent="0.25">
      <c r="A50" s="1">
        <v>94</v>
      </c>
      <c r="B50" s="1">
        <v>0.502</v>
      </c>
      <c r="C50" s="1">
        <v>0.80500000000000005</v>
      </c>
      <c r="D50" s="1">
        <v>1.006</v>
      </c>
      <c r="E50" s="1">
        <v>9.6059999999999999</v>
      </c>
      <c r="F50" s="1">
        <v>-1.2090000000000001</v>
      </c>
      <c r="G50" s="1">
        <v>-0.20200000000000001</v>
      </c>
      <c r="H50" s="2">
        <f t="shared" si="0"/>
        <v>4822.2120000000004</v>
      </c>
      <c r="I50" s="2">
        <f t="shared" si="1"/>
        <v>443058.5226921484</v>
      </c>
      <c r="J50">
        <v>94</v>
      </c>
      <c r="K50">
        <v>0.46200000000000002</v>
      </c>
      <c r="L50">
        <v>1.0189999999999999</v>
      </c>
      <c r="M50">
        <v>0.96899999999999997</v>
      </c>
      <c r="N50">
        <v>6.3579999999999997</v>
      </c>
      <c r="O50">
        <v>-1.304</v>
      </c>
      <c r="P50">
        <v>-0.33600000000000002</v>
      </c>
      <c r="Q50" s="2">
        <f t="shared" si="2"/>
        <v>2937.3960000000002</v>
      </c>
      <c r="R50" s="2">
        <f t="shared" si="3"/>
        <v>371208.01090091676</v>
      </c>
      <c r="AH50">
        <v>94</v>
      </c>
      <c r="AI50">
        <v>0.40100000000000002</v>
      </c>
      <c r="AJ50">
        <v>0.59699999999999998</v>
      </c>
      <c r="AK50">
        <v>-4.4999999999999998E-2</v>
      </c>
      <c r="AL50">
        <v>11.577999999999999</v>
      </c>
      <c r="AM50">
        <v>-0.629</v>
      </c>
      <c r="AN50">
        <v>-0.67300000000000004</v>
      </c>
      <c r="AO50" s="2">
        <f t="shared" si="5"/>
        <v>4643.179000000001</v>
      </c>
      <c r="AP50" s="2">
        <f t="shared" si="4"/>
        <v>396066.41509624221</v>
      </c>
    </row>
    <row r="51" spans="1:42" x14ac:dyDescent="0.25">
      <c r="A51" s="1">
        <v>96</v>
      </c>
      <c r="B51" s="1">
        <v>0.47899999999999998</v>
      </c>
      <c r="C51" s="1">
        <v>0.82199999999999995</v>
      </c>
      <c r="D51" s="1">
        <v>1.008</v>
      </c>
      <c r="E51" s="1">
        <v>9.6059999999999999</v>
      </c>
      <c r="F51" s="1">
        <v>-1.2509999999999999</v>
      </c>
      <c r="G51" s="1">
        <v>-0.24199999999999999</v>
      </c>
      <c r="H51" s="2">
        <f t="shared" si="0"/>
        <v>4601.2740000000003</v>
      </c>
      <c r="I51" s="2">
        <f t="shared" si="1"/>
        <v>452415.03807819373</v>
      </c>
      <c r="J51">
        <v>96</v>
      </c>
      <c r="K51">
        <v>0.43</v>
      </c>
      <c r="L51">
        <v>1.034</v>
      </c>
      <c r="M51">
        <v>0.96299999999999997</v>
      </c>
      <c r="N51">
        <v>6.359</v>
      </c>
      <c r="O51">
        <v>-1.3320000000000001</v>
      </c>
      <c r="P51">
        <v>-0.36899999999999999</v>
      </c>
      <c r="Q51" s="2">
        <f t="shared" si="2"/>
        <v>2733.9399999999996</v>
      </c>
      <c r="R51" s="2">
        <f t="shared" si="3"/>
        <v>376672.30939307943</v>
      </c>
      <c r="AH51">
        <v>96</v>
      </c>
      <c r="AI51">
        <v>0.377</v>
      </c>
      <c r="AJ51">
        <v>0.61</v>
      </c>
      <c r="AK51">
        <v>-4.8000000000000001E-2</v>
      </c>
      <c r="AL51">
        <v>11.577999999999999</v>
      </c>
      <c r="AM51">
        <v>-0.69899999999999995</v>
      </c>
      <c r="AN51">
        <v>-0.747</v>
      </c>
      <c r="AO51" s="2">
        <f t="shared" si="5"/>
        <v>4365.2830000000004</v>
      </c>
      <c r="AP51" s="2">
        <f t="shared" si="4"/>
        <v>404690.97689900798</v>
      </c>
    </row>
    <row r="52" spans="1:42" x14ac:dyDescent="0.25">
      <c r="A52" s="1">
        <v>98</v>
      </c>
      <c r="B52" s="1">
        <v>0.45600000000000002</v>
      </c>
      <c r="C52" s="1">
        <v>0.83799999999999997</v>
      </c>
      <c r="D52" s="1">
        <v>1.0089999999999999</v>
      </c>
      <c r="E52" s="1">
        <v>9.6059999999999999</v>
      </c>
      <c r="F52" s="1">
        <v>-1.2909999999999999</v>
      </c>
      <c r="G52" s="1">
        <v>-0.28199999999999997</v>
      </c>
      <c r="H52" s="2">
        <f t="shared" si="0"/>
        <v>4380.3359999999993</v>
      </c>
      <c r="I52" s="2">
        <f t="shared" si="1"/>
        <v>461221.17020623636</v>
      </c>
      <c r="J52">
        <v>98</v>
      </c>
      <c r="K52">
        <v>0.39800000000000002</v>
      </c>
      <c r="L52">
        <v>1.0489999999999999</v>
      </c>
      <c r="M52">
        <v>0.95599999999999996</v>
      </c>
      <c r="N52">
        <v>6.359</v>
      </c>
      <c r="O52">
        <v>-1.3580000000000001</v>
      </c>
      <c r="P52">
        <v>-0.40200000000000002</v>
      </c>
      <c r="Q52" s="2">
        <f t="shared" si="2"/>
        <v>2530.4839999999999</v>
      </c>
      <c r="R52" s="2">
        <f t="shared" si="3"/>
        <v>382136.60788524203</v>
      </c>
      <c r="AH52">
        <v>98</v>
      </c>
      <c r="AI52">
        <v>0.35199999999999998</v>
      </c>
      <c r="AJ52">
        <v>0.623</v>
      </c>
      <c r="AK52">
        <v>-5.7000000000000002E-2</v>
      </c>
      <c r="AL52">
        <v>11.579000000000001</v>
      </c>
      <c r="AM52">
        <v>-0.76600000000000001</v>
      </c>
      <c r="AN52">
        <v>-0.82399999999999995</v>
      </c>
      <c r="AO52" s="2">
        <f t="shared" si="5"/>
        <v>4075.8080000000004</v>
      </c>
      <c r="AP52" s="2">
        <f t="shared" si="4"/>
        <v>413315.53870177362</v>
      </c>
    </row>
    <row r="53" spans="1:42" x14ac:dyDescent="0.25">
      <c r="A53" s="1">
        <v>100</v>
      </c>
      <c r="B53" s="1">
        <v>0.432</v>
      </c>
      <c r="C53" s="1">
        <v>0.85399999999999998</v>
      </c>
      <c r="D53" s="1">
        <v>1.0049999999999999</v>
      </c>
      <c r="E53" s="1">
        <v>9.6059999999999999</v>
      </c>
      <c r="F53" s="1">
        <v>-1.329</v>
      </c>
      <c r="G53" s="1">
        <v>-0.32300000000000001</v>
      </c>
      <c r="H53" s="2">
        <f t="shared" si="0"/>
        <v>4149.7919999999995</v>
      </c>
      <c r="I53" s="2">
        <f t="shared" si="1"/>
        <v>470027.30233427911</v>
      </c>
      <c r="J53">
        <v>100</v>
      </c>
      <c r="K53">
        <v>0.36499999999999999</v>
      </c>
      <c r="L53">
        <v>1.0620000000000001</v>
      </c>
      <c r="M53">
        <v>0.94699999999999995</v>
      </c>
      <c r="N53">
        <v>6.359</v>
      </c>
      <c r="O53">
        <v>-1.3819999999999999</v>
      </c>
      <c r="P53">
        <v>-0.435</v>
      </c>
      <c r="Q53" s="2">
        <f t="shared" si="2"/>
        <v>2320.6699999999996</v>
      </c>
      <c r="R53" s="2">
        <f t="shared" si="3"/>
        <v>386872.3332451164</v>
      </c>
      <c r="AH53">
        <v>100</v>
      </c>
      <c r="AI53">
        <v>0.32700000000000001</v>
      </c>
      <c r="AJ53">
        <v>0.63500000000000001</v>
      </c>
      <c r="AK53">
        <v>-6.8000000000000005E-2</v>
      </c>
      <c r="AL53">
        <v>11.577999999999999</v>
      </c>
      <c r="AM53">
        <v>-0.83199999999999996</v>
      </c>
      <c r="AN53">
        <v>-0.9</v>
      </c>
      <c r="AO53" s="2">
        <f t="shared" si="5"/>
        <v>3786.3330000000005</v>
      </c>
      <c r="AP53" s="2">
        <f t="shared" si="4"/>
        <v>421276.67267355748</v>
      </c>
    </row>
    <row r="54" spans="1:42" x14ac:dyDescent="0.25">
      <c r="A54" s="1">
        <v>102</v>
      </c>
      <c r="B54" s="1">
        <v>0.40799999999999997</v>
      </c>
      <c r="C54" s="1">
        <v>0.86799999999999999</v>
      </c>
      <c r="D54" s="1">
        <v>1.0009999999999999</v>
      </c>
      <c r="E54" s="1">
        <v>9.6059999999999999</v>
      </c>
      <c r="F54" s="1">
        <v>-1.3660000000000001</v>
      </c>
      <c r="G54" s="1">
        <v>-0.36399999999999999</v>
      </c>
      <c r="H54" s="2">
        <f t="shared" si="0"/>
        <v>3919.2479999999996</v>
      </c>
      <c r="I54" s="2">
        <f t="shared" si="1"/>
        <v>477732.66794631648</v>
      </c>
      <c r="J54">
        <v>102</v>
      </c>
      <c r="K54">
        <v>0.33200000000000002</v>
      </c>
      <c r="L54">
        <v>1.0740000000000001</v>
      </c>
      <c r="M54">
        <v>0.93600000000000005</v>
      </c>
      <c r="N54">
        <v>6.359</v>
      </c>
      <c r="O54">
        <v>-1.4039999999999999</v>
      </c>
      <c r="P54">
        <v>-0.46800000000000003</v>
      </c>
      <c r="Q54" s="2">
        <f t="shared" si="2"/>
        <v>2110.8560000000002</v>
      </c>
      <c r="R54" s="2">
        <f t="shared" si="3"/>
        <v>391243.77203884657</v>
      </c>
      <c r="AH54">
        <v>102</v>
      </c>
      <c r="AI54">
        <v>0.30099999999999999</v>
      </c>
      <c r="AJ54">
        <v>0.64600000000000002</v>
      </c>
      <c r="AK54">
        <v>-7.4999999999999997E-2</v>
      </c>
      <c r="AL54">
        <v>11.579000000000001</v>
      </c>
      <c r="AM54">
        <v>-0.89900000000000002</v>
      </c>
      <c r="AN54">
        <v>-0.97399999999999998</v>
      </c>
      <c r="AO54" s="2">
        <f t="shared" si="5"/>
        <v>3485.2790000000005</v>
      </c>
      <c r="AP54" s="2">
        <f t="shared" si="4"/>
        <v>428574.37881435925</v>
      </c>
    </row>
    <row r="55" spans="1:42" x14ac:dyDescent="0.25">
      <c r="A55" s="1">
        <v>103.9</v>
      </c>
      <c r="B55" s="1">
        <v>0.38200000000000001</v>
      </c>
      <c r="C55" s="1">
        <v>0.88200000000000001</v>
      </c>
      <c r="D55" s="1">
        <v>0.996</v>
      </c>
      <c r="E55" s="1">
        <v>9.6059999999999999</v>
      </c>
      <c r="F55" s="1">
        <v>-1.401</v>
      </c>
      <c r="G55" s="1">
        <v>-0.40600000000000003</v>
      </c>
      <c r="H55" s="2">
        <f t="shared" si="0"/>
        <v>3669.4920000000002</v>
      </c>
      <c r="I55" s="2">
        <f t="shared" si="1"/>
        <v>485438.0335583539</v>
      </c>
      <c r="J55">
        <v>104</v>
      </c>
      <c r="K55">
        <v>0.29799999999999999</v>
      </c>
      <c r="L55">
        <v>1.085</v>
      </c>
      <c r="M55">
        <v>0.92300000000000004</v>
      </c>
      <c r="N55">
        <v>6.359</v>
      </c>
      <c r="O55">
        <v>-1.425</v>
      </c>
      <c r="P55">
        <v>-0.502</v>
      </c>
      <c r="Q55" s="2">
        <f t="shared" si="2"/>
        <v>1894.6839999999997</v>
      </c>
      <c r="R55" s="2">
        <f t="shared" si="3"/>
        <v>395250.92426643247</v>
      </c>
      <c r="AH55">
        <v>104</v>
      </c>
      <c r="AI55">
        <v>0.27500000000000002</v>
      </c>
      <c r="AJ55">
        <v>0.65600000000000003</v>
      </c>
      <c r="AK55">
        <v>-8.1000000000000003E-2</v>
      </c>
      <c r="AL55">
        <v>11.579000000000001</v>
      </c>
      <c r="AM55">
        <v>-0.96599999999999997</v>
      </c>
      <c r="AN55">
        <v>-1.0469999999999999</v>
      </c>
      <c r="AO55" s="2">
        <f t="shared" si="5"/>
        <v>3184.2250000000004</v>
      </c>
      <c r="AP55" s="2">
        <f t="shared" si="4"/>
        <v>435208.65712417907</v>
      </c>
    </row>
    <row r="56" spans="1:42" x14ac:dyDescent="0.25">
      <c r="A56" s="1">
        <v>105.9</v>
      </c>
      <c r="B56" s="1">
        <v>0.35599999999999998</v>
      </c>
      <c r="C56" s="1">
        <v>0.89500000000000002</v>
      </c>
      <c r="D56" s="1">
        <v>0.98899999999999999</v>
      </c>
      <c r="E56" s="1">
        <v>9.6059999999999999</v>
      </c>
      <c r="F56" s="1">
        <v>-1.4359999999999999</v>
      </c>
      <c r="G56" s="1">
        <v>-0.44600000000000001</v>
      </c>
      <c r="H56" s="2">
        <f t="shared" si="0"/>
        <v>3419.7359999999999</v>
      </c>
      <c r="I56" s="2">
        <f t="shared" si="1"/>
        <v>492593.01591238851</v>
      </c>
      <c r="J56">
        <v>105.9</v>
      </c>
      <c r="K56">
        <v>0.26400000000000001</v>
      </c>
      <c r="L56">
        <v>1.095</v>
      </c>
      <c r="M56">
        <v>0.90900000000000003</v>
      </c>
      <c r="N56">
        <v>6.359</v>
      </c>
      <c r="O56">
        <v>-1.444</v>
      </c>
      <c r="P56">
        <v>-0.53500000000000003</v>
      </c>
      <c r="Q56" s="2">
        <f t="shared" si="2"/>
        <v>1678.5119999999999</v>
      </c>
      <c r="R56" s="2">
        <f t="shared" si="3"/>
        <v>398893.78992787423</v>
      </c>
      <c r="AH56">
        <v>106</v>
      </c>
      <c r="AI56">
        <v>0.248</v>
      </c>
      <c r="AJ56">
        <v>0.66500000000000004</v>
      </c>
      <c r="AK56">
        <v>-0.09</v>
      </c>
      <c r="AL56">
        <v>11.579000000000001</v>
      </c>
      <c r="AM56">
        <v>-1.03</v>
      </c>
      <c r="AN56">
        <v>-1.1200000000000001</v>
      </c>
      <c r="AO56" s="2">
        <f t="shared" si="5"/>
        <v>2871.5920000000001</v>
      </c>
      <c r="AP56" s="2">
        <f t="shared" si="4"/>
        <v>441179.50760301686</v>
      </c>
    </row>
    <row r="57" spans="1:42" x14ac:dyDescent="0.25">
      <c r="A57" s="1">
        <v>107.9</v>
      </c>
      <c r="B57" s="1">
        <v>0.32900000000000001</v>
      </c>
      <c r="C57" s="1">
        <v>0.90700000000000003</v>
      </c>
      <c r="D57" s="1">
        <v>0.98</v>
      </c>
      <c r="E57" s="1">
        <v>9.6059999999999999</v>
      </c>
      <c r="F57" s="1">
        <v>-1.468</v>
      </c>
      <c r="G57" s="1">
        <v>-0.48799999999999999</v>
      </c>
      <c r="H57" s="2">
        <f t="shared" si="0"/>
        <v>3160.3739999999998</v>
      </c>
      <c r="I57" s="2">
        <f t="shared" si="1"/>
        <v>499197.6150084206</v>
      </c>
      <c r="J57">
        <v>107.9</v>
      </c>
      <c r="K57">
        <v>0.22900000000000001</v>
      </c>
      <c r="L57">
        <v>1.1040000000000001</v>
      </c>
      <c r="M57">
        <v>0.89300000000000002</v>
      </c>
      <c r="N57">
        <v>6.359</v>
      </c>
      <c r="O57">
        <v>-1.4610000000000001</v>
      </c>
      <c r="P57">
        <v>-0.56799999999999995</v>
      </c>
      <c r="Q57" s="2">
        <f t="shared" si="2"/>
        <v>1455.982</v>
      </c>
      <c r="R57" s="2">
        <f t="shared" si="3"/>
        <v>402172.36902317195</v>
      </c>
      <c r="AH57">
        <v>108</v>
      </c>
      <c r="AI57">
        <v>0.222</v>
      </c>
      <c r="AJ57">
        <v>0.67300000000000004</v>
      </c>
      <c r="AK57">
        <v>-0.1</v>
      </c>
      <c r="AL57">
        <v>11.577999999999999</v>
      </c>
      <c r="AM57">
        <v>-1.0920000000000001</v>
      </c>
      <c r="AN57">
        <v>-1.1930000000000001</v>
      </c>
      <c r="AO57" s="2">
        <f t="shared" si="5"/>
        <v>2570.538</v>
      </c>
      <c r="AP57" s="2">
        <f t="shared" si="4"/>
        <v>446486.93025087268</v>
      </c>
    </row>
    <row r="58" spans="1:42" x14ac:dyDescent="0.25">
      <c r="A58" s="1">
        <v>109.9</v>
      </c>
      <c r="B58" s="1">
        <v>0.30199999999999999</v>
      </c>
      <c r="C58" s="1">
        <v>0.91800000000000004</v>
      </c>
      <c r="D58" s="1">
        <v>0.97099999999999997</v>
      </c>
      <c r="E58" s="1">
        <v>9.6039999999999992</v>
      </c>
      <c r="F58" s="1">
        <v>-1.5</v>
      </c>
      <c r="G58" s="1">
        <v>-0.52900000000000003</v>
      </c>
      <c r="H58" s="2">
        <f t="shared" si="0"/>
        <v>2901.0119999999997</v>
      </c>
      <c r="I58" s="2">
        <f t="shared" si="1"/>
        <v>505251.83084645</v>
      </c>
      <c r="J58">
        <v>109.9</v>
      </c>
      <c r="K58">
        <v>0.19400000000000001</v>
      </c>
      <c r="L58">
        <v>1.111</v>
      </c>
      <c r="M58">
        <v>0.876</v>
      </c>
      <c r="N58">
        <v>6.3579999999999997</v>
      </c>
      <c r="O58">
        <v>-1.4770000000000001</v>
      </c>
      <c r="P58">
        <v>-0.60099999999999998</v>
      </c>
      <c r="Q58" s="2">
        <f t="shared" si="2"/>
        <v>1233.452</v>
      </c>
      <c r="R58" s="2">
        <f t="shared" si="3"/>
        <v>404722.37498618115</v>
      </c>
      <c r="AH58">
        <v>110</v>
      </c>
      <c r="AI58">
        <v>0.19500000000000001</v>
      </c>
      <c r="AJ58">
        <v>0.68</v>
      </c>
      <c r="AK58">
        <v>-0.109</v>
      </c>
      <c r="AL58">
        <v>11.579000000000001</v>
      </c>
      <c r="AM58">
        <v>-1.155</v>
      </c>
      <c r="AN58">
        <v>-1.264</v>
      </c>
      <c r="AO58" s="2">
        <f t="shared" si="5"/>
        <v>2257.9050000000002</v>
      </c>
      <c r="AP58" s="2">
        <f t="shared" si="4"/>
        <v>451130.9250677466</v>
      </c>
    </row>
    <row r="59" spans="1:42" x14ac:dyDescent="0.25">
      <c r="A59" s="1">
        <v>111.9</v>
      </c>
      <c r="B59" s="1">
        <v>0.27400000000000002</v>
      </c>
      <c r="C59" s="1">
        <v>0.92800000000000005</v>
      </c>
      <c r="D59" s="1">
        <v>0.95899999999999996</v>
      </c>
      <c r="E59" s="1">
        <v>9.6039999999999992</v>
      </c>
      <c r="F59" s="1">
        <v>-1.5289999999999999</v>
      </c>
      <c r="G59" s="1">
        <v>-0.57099999999999995</v>
      </c>
      <c r="H59" s="2">
        <f t="shared" si="0"/>
        <v>2632.0439999999999</v>
      </c>
      <c r="I59" s="2">
        <f t="shared" si="1"/>
        <v>510755.66342647665</v>
      </c>
      <c r="J59">
        <v>111.9</v>
      </c>
      <c r="K59">
        <v>0.159</v>
      </c>
      <c r="L59">
        <v>1.117</v>
      </c>
      <c r="M59">
        <v>0.85699999999999998</v>
      </c>
      <c r="N59">
        <v>6.3579999999999997</v>
      </c>
      <c r="O59">
        <v>-1.4910000000000001</v>
      </c>
      <c r="P59">
        <v>-0.63400000000000001</v>
      </c>
      <c r="Q59" s="2">
        <f t="shared" si="2"/>
        <v>1010.9219999999999</v>
      </c>
      <c r="R59" s="2">
        <f t="shared" si="3"/>
        <v>406908.09438304615</v>
      </c>
      <c r="AH59">
        <v>112</v>
      </c>
      <c r="AI59">
        <v>0.16800000000000001</v>
      </c>
      <c r="AJ59">
        <v>0.68700000000000006</v>
      </c>
      <c r="AK59">
        <v>-0.11700000000000001</v>
      </c>
      <c r="AL59">
        <v>11.579000000000001</v>
      </c>
      <c r="AM59">
        <v>-1.2170000000000001</v>
      </c>
      <c r="AN59">
        <v>-1.3340000000000001</v>
      </c>
      <c r="AO59" s="2">
        <f t="shared" si="5"/>
        <v>1945.2720000000004</v>
      </c>
      <c r="AP59" s="2">
        <f t="shared" si="4"/>
        <v>455774.91988462047</v>
      </c>
    </row>
    <row r="60" spans="1:42" x14ac:dyDescent="0.25">
      <c r="A60" s="1">
        <v>113.9</v>
      </c>
      <c r="B60" s="1">
        <v>0.246</v>
      </c>
      <c r="C60" s="1">
        <v>0.93700000000000006</v>
      </c>
      <c r="D60" s="1">
        <v>0.94599999999999995</v>
      </c>
      <c r="E60" s="1">
        <v>9.6059999999999999</v>
      </c>
      <c r="F60" s="1">
        <v>-1.5569999999999999</v>
      </c>
      <c r="G60" s="1">
        <v>-0.61199999999999999</v>
      </c>
      <c r="H60" s="2">
        <f t="shared" si="0"/>
        <v>2363.076</v>
      </c>
      <c r="I60" s="2">
        <f t="shared" si="1"/>
        <v>515709.11274850077</v>
      </c>
      <c r="J60">
        <v>113.9</v>
      </c>
      <c r="K60">
        <v>0.124</v>
      </c>
      <c r="L60">
        <v>1.1220000000000001</v>
      </c>
      <c r="M60">
        <v>0.83599999999999997</v>
      </c>
      <c r="N60">
        <v>6.3579999999999997</v>
      </c>
      <c r="O60">
        <v>-1.5029999999999999</v>
      </c>
      <c r="P60">
        <v>-0.66700000000000004</v>
      </c>
      <c r="Q60" s="2">
        <f t="shared" si="2"/>
        <v>788.39199999999994</v>
      </c>
      <c r="R60" s="2">
        <f t="shared" si="3"/>
        <v>408729.52721376711</v>
      </c>
      <c r="AH60">
        <v>114</v>
      </c>
      <c r="AI60">
        <v>0.14099999999999999</v>
      </c>
      <c r="AJ60">
        <v>0.69199999999999995</v>
      </c>
      <c r="AK60">
        <v>-0.125</v>
      </c>
      <c r="AL60">
        <v>11.579000000000001</v>
      </c>
      <c r="AM60">
        <v>-1.2769999999999999</v>
      </c>
      <c r="AN60">
        <v>-1.4019999999999999</v>
      </c>
      <c r="AO60" s="2">
        <f t="shared" si="5"/>
        <v>1632.6389999999999</v>
      </c>
      <c r="AP60" s="2">
        <f t="shared" si="4"/>
        <v>459092.05903953029</v>
      </c>
    </row>
    <row r="61" spans="1:42" x14ac:dyDescent="0.25">
      <c r="A61" s="1">
        <v>115.9</v>
      </c>
      <c r="B61" s="1">
        <v>0.217</v>
      </c>
      <c r="C61" s="1">
        <v>0.94499999999999995</v>
      </c>
      <c r="D61" s="1">
        <v>0.93200000000000005</v>
      </c>
      <c r="E61" s="1">
        <v>9.6059999999999999</v>
      </c>
      <c r="F61" s="1">
        <v>-1.5840000000000001</v>
      </c>
      <c r="G61" s="1">
        <v>-0.65200000000000002</v>
      </c>
      <c r="H61" s="2">
        <f t="shared" si="0"/>
        <v>2084.502</v>
      </c>
      <c r="I61" s="2">
        <f t="shared" si="1"/>
        <v>520112.17881252203</v>
      </c>
      <c r="J61">
        <v>115.9</v>
      </c>
      <c r="K61">
        <v>8.7999999999999995E-2</v>
      </c>
      <c r="L61">
        <v>1.1259999999999999</v>
      </c>
      <c r="M61">
        <v>0.81399999999999995</v>
      </c>
      <c r="N61">
        <v>6.3579999999999997</v>
      </c>
      <c r="O61">
        <v>-1.514</v>
      </c>
      <c r="P61">
        <v>-0.69899999999999995</v>
      </c>
      <c r="Q61" s="2">
        <f t="shared" si="2"/>
        <v>559.50399999999991</v>
      </c>
      <c r="R61" s="2">
        <f t="shared" si="3"/>
        <v>410186.67347834376</v>
      </c>
      <c r="AH61">
        <v>116</v>
      </c>
      <c r="AI61">
        <v>0.115</v>
      </c>
      <c r="AJ61">
        <v>0.69699999999999995</v>
      </c>
      <c r="AK61">
        <v>-0.13400000000000001</v>
      </c>
      <c r="AL61">
        <v>11.579000000000001</v>
      </c>
      <c r="AM61">
        <v>-1.3360000000000001</v>
      </c>
      <c r="AN61">
        <v>-1.47</v>
      </c>
      <c r="AO61" s="2">
        <f t="shared" si="5"/>
        <v>1331.5850000000003</v>
      </c>
      <c r="AP61" s="2">
        <f t="shared" si="4"/>
        <v>462409.19819444022</v>
      </c>
    </row>
    <row r="62" spans="1:42" x14ac:dyDescent="0.25">
      <c r="A62" s="1">
        <v>117.9</v>
      </c>
      <c r="B62" s="1">
        <v>0.189</v>
      </c>
      <c r="C62" s="1">
        <v>0.95199999999999996</v>
      </c>
      <c r="D62" s="1">
        <v>0.91600000000000004</v>
      </c>
      <c r="E62" s="1">
        <v>9.6050000000000004</v>
      </c>
      <c r="F62" s="1">
        <v>-1.609</v>
      </c>
      <c r="G62" s="1">
        <v>-0.69299999999999995</v>
      </c>
      <c r="H62" s="2">
        <f t="shared" si="0"/>
        <v>1815.5339999999999</v>
      </c>
      <c r="I62" s="2">
        <f t="shared" si="1"/>
        <v>523964.86161854072</v>
      </c>
      <c r="J62">
        <v>117.9</v>
      </c>
      <c r="K62">
        <v>5.2999999999999999E-2</v>
      </c>
      <c r="L62">
        <v>1.1279999999999999</v>
      </c>
      <c r="M62">
        <v>0.79200000000000004</v>
      </c>
      <c r="N62">
        <v>6.3579999999999997</v>
      </c>
      <c r="O62">
        <v>-1.5229999999999999</v>
      </c>
      <c r="P62">
        <v>-0.73099999999999998</v>
      </c>
      <c r="Q62" s="2">
        <f t="shared" si="2"/>
        <v>336.97399999999999</v>
      </c>
      <c r="R62" s="2">
        <f t="shared" si="3"/>
        <v>410915.24661063205</v>
      </c>
      <c r="AH62">
        <v>118</v>
      </c>
      <c r="AI62">
        <v>8.7999999999999995E-2</v>
      </c>
      <c r="AJ62">
        <v>0.7</v>
      </c>
      <c r="AK62">
        <v>-0.14299999999999999</v>
      </c>
      <c r="AL62">
        <v>11.579000000000001</v>
      </c>
      <c r="AM62">
        <v>-1.393</v>
      </c>
      <c r="AN62">
        <v>-1.536</v>
      </c>
      <c r="AO62" s="2">
        <f t="shared" si="5"/>
        <v>1018.9520000000001</v>
      </c>
      <c r="AP62" s="2">
        <f t="shared" si="4"/>
        <v>464399.48168738605</v>
      </c>
    </row>
    <row r="63" spans="1:42" x14ac:dyDescent="0.25">
      <c r="A63" s="1">
        <v>119.9</v>
      </c>
      <c r="B63" s="1">
        <v>0.159</v>
      </c>
      <c r="C63" s="1">
        <v>0.95799999999999996</v>
      </c>
      <c r="D63" s="1">
        <v>0.89900000000000002</v>
      </c>
      <c r="E63" s="1">
        <v>9.6059999999999999</v>
      </c>
      <c r="F63" s="1">
        <v>-1.6319999999999999</v>
      </c>
      <c r="G63" s="1">
        <v>-0.73299999999999998</v>
      </c>
      <c r="H63" s="2">
        <f t="shared" si="0"/>
        <v>1527.354</v>
      </c>
      <c r="I63" s="2">
        <f t="shared" si="1"/>
        <v>527267.16116655676</v>
      </c>
      <c r="J63">
        <v>119.9</v>
      </c>
      <c r="K63">
        <v>1.7000000000000001E-2</v>
      </c>
      <c r="L63">
        <v>1.1299999999999999</v>
      </c>
      <c r="M63">
        <v>0.76600000000000001</v>
      </c>
      <c r="N63">
        <v>6.359</v>
      </c>
      <c r="O63">
        <v>-1.53</v>
      </c>
      <c r="P63">
        <v>-0.76300000000000001</v>
      </c>
      <c r="Q63" s="2">
        <f t="shared" si="2"/>
        <v>108.086</v>
      </c>
      <c r="R63" s="2">
        <f t="shared" si="3"/>
        <v>411643.8197429204</v>
      </c>
      <c r="AH63">
        <v>120</v>
      </c>
      <c r="AI63">
        <v>6.2E-2</v>
      </c>
      <c r="AJ63">
        <v>0.70299999999999996</v>
      </c>
      <c r="AK63">
        <v>-0.153</v>
      </c>
      <c r="AL63">
        <v>11.579000000000001</v>
      </c>
      <c r="AM63">
        <v>-1.4490000000000001</v>
      </c>
      <c r="AN63">
        <v>-1.6020000000000001</v>
      </c>
      <c r="AO63" s="2">
        <f t="shared" si="5"/>
        <v>717.89800000000002</v>
      </c>
      <c r="AP63" s="2">
        <f t="shared" si="4"/>
        <v>466389.76518033206</v>
      </c>
    </row>
    <row r="64" spans="1:42" x14ac:dyDescent="0.25">
      <c r="A64" s="1">
        <v>121.9</v>
      </c>
      <c r="B64" s="1">
        <v>0.13</v>
      </c>
      <c r="C64" s="1">
        <v>0.96299999999999997</v>
      </c>
      <c r="D64" s="1">
        <v>0.88100000000000001</v>
      </c>
      <c r="E64" s="1">
        <v>9.6039999999999992</v>
      </c>
      <c r="F64" s="1">
        <v>-1.6539999999999999</v>
      </c>
      <c r="G64" s="1">
        <v>-0.77300000000000002</v>
      </c>
      <c r="H64" s="2">
        <f t="shared" si="0"/>
        <v>1248.78</v>
      </c>
      <c r="I64" s="2">
        <f t="shared" si="1"/>
        <v>530019.07745657</v>
      </c>
      <c r="J64">
        <v>121.9</v>
      </c>
      <c r="K64">
        <v>-1.7999999999999999E-2</v>
      </c>
      <c r="L64">
        <v>1.129</v>
      </c>
      <c r="M64">
        <v>0.74099999999999999</v>
      </c>
      <c r="N64">
        <v>6.3579999999999997</v>
      </c>
      <c r="O64">
        <v>-1.5349999999999999</v>
      </c>
      <c r="P64">
        <v>-0.79500000000000004</v>
      </c>
      <c r="Q64" s="2">
        <f t="shared" si="2"/>
        <v>-114.44399999999999</v>
      </c>
      <c r="R64" s="2">
        <f t="shared" si="3"/>
        <v>411279.53317677631</v>
      </c>
      <c r="AH64">
        <v>122</v>
      </c>
      <c r="AI64">
        <v>3.5999999999999997E-2</v>
      </c>
      <c r="AJ64">
        <v>0.70499999999999996</v>
      </c>
      <c r="AK64">
        <v>-0.16200000000000001</v>
      </c>
      <c r="AL64">
        <v>11.577999999999999</v>
      </c>
      <c r="AM64">
        <v>-1.5029999999999999</v>
      </c>
      <c r="AN64">
        <v>-1.665</v>
      </c>
      <c r="AO64" s="2">
        <f t="shared" si="5"/>
        <v>416.84399999999999</v>
      </c>
      <c r="AP64" s="2">
        <f t="shared" si="4"/>
        <v>467716.62084229599</v>
      </c>
    </row>
    <row r="65" spans="1:42" x14ac:dyDescent="0.25">
      <c r="A65" s="1">
        <v>123.9</v>
      </c>
      <c r="B65" s="1">
        <v>0.10100000000000001</v>
      </c>
      <c r="C65" s="1">
        <v>0.96699999999999997</v>
      </c>
      <c r="D65" s="1">
        <v>0.86199999999999999</v>
      </c>
      <c r="E65" s="1">
        <v>9.6059999999999999</v>
      </c>
      <c r="F65" s="1">
        <v>-1.6739999999999999</v>
      </c>
      <c r="G65" s="1">
        <v>-0.81200000000000006</v>
      </c>
      <c r="H65" s="2">
        <f t="shared" si="0"/>
        <v>970.20600000000002</v>
      </c>
      <c r="I65" s="2">
        <f t="shared" si="1"/>
        <v>532220.61048858077</v>
      </c>
      <c r="J65">
        <v>123.9</v>
      </c>
      <c r="K65">
        <v>-5.2999999999999999E-2</v>
      </c>
      <c r="L65">
        <v>1.1279999999999999</v>
      </c>
      <c r="M65">
        <v>0.71399999999999997</v>
      </c>
      <c r="N65">
        <v>6.359</v>
      </c>
      <c r="O65">
        <v>-1.5389999999999999</v>
      </c>
      <c r="P65">
        <v>-0.82499999999999996</v>
      </c>
      <c r="Q65" s="2">
        <f t="shared" si="2"/>
        <v>-336.97399999999999</v>
      </c>
      <c r="R65" s="2">
        <f t="shared" si="3"/>
        <v>410915.24661063205</v>
      </c>
      <c r="AH65">
        <v>124</v>
      </c>
      <c r="AI65">
        <v>1.0999999999999999E-2</v>
      </c>
      <c r="AJ65">
        <v>0.70499999999999996</v>
      </c>
      <c r="AK65">
        <v>-0.17</v>
      </c>
      <c r="AL65">
        <v>11.579000000000001</v>
      </c>
      <c r="AM65">
        <v>-1.5569999999999999</v>
      </c>
      <c r="AN65">
        <v>-1.7270000000000001</v>
      </c>
      <c r="AO65" s="2">
        <f t="shared" si="5"/>
        <v>127.36900000000001</v>
      </c>
      <c r="AP65" s="2">
        <f t="shared" si="4"/>
        <v>467716.62084229599</v>
      </c>
    </row>
    <row r="66" spans="1:42" x14ac:dyDescent="0.25">
      <c r="A66" s="1">
        <v>125.9</v>
      </c>
      <c r="B66" s="1">
        <v>7.1999999999999995E-2</v>
      </c>
      <c r="C66" s="1">
        <v>0.97</v>
      </c>
      <c r="D66" s="1">
        <v>0.84199999999999997</v>
      </c>
      <c r="E66" s="1">
        <v>9.6050000000000004</v>
      </c>
      <c r="F66" s="1">
        <v>-1.6930000000000001</v>
      </c>
      <c r="G66" s="1">
        <v>-0.85099999999999998</v>
      </c>
      <c r="H66" s="2">
        <f t="shared" si="0"/>
        <v>691.63199999999995</v>
      </c>
      <c r="I66" s="2">
        <f t="shared" si="1"/>
        <v>533871.76026258874</v>
      </c>
      <c r="J66">
        <v>125.9</v>
      </c>
      <c r="K66">
        <v>-8.7999999999999995E-2</v>
      </c>
      <c r="L66">
        <v>1.1259999999999999</v>
      </c>
      <c r="M66">
        <v>0.68600000000000005</v>
      </c>
      <c r="N66">
        <v>6.359</v>
      </c>
      <c r="O66">
        <v>-1.542</v>
      </c>
      <c r="P66">
        <v>-0.85599999999999998</v>
      </c>
      <c r="Q66" s="2">
        <f t="shared" si="2"/>
        <v>-559.50399999999991</v>
      </c>
      <c r="R66" s="2">
        <f t="shared" si="3"/>
        <v>410186.67347834376</v>
      </c>
      <c r="AH66">
        <v>126</v>
      </c>
      <c r="AI66">
        <v>-1.4E-2</v>
      </c>
      <c r="AJ66">
        <v>0.70499999999999996</v>
      </c>
      <c r="AK66">
        <v>-0.17899999999999999</v>
      </c>
      <c r="AL66">
        <v>11.579000000000001</v>
      </c>
      <c r="AM66">
        <v>-1.6080000000000001</v>
      </c>
      <c r="AN66">
        <v>-1.7869999999999999</v>
      </c>
      <c r="AO66" s="2">
        <f t="shared" si="5"/>
        <v>-162.10599999999999</v>
      </c>
      <c r="AP66" s="2">
        <f t="shared" si="4"/>
        <v>467716.62084229599</v>
      </c>
    </row>
    <row r="67" spans="1:42" x14ac:dyDescent="0.25">
      <c r="A67" s="1">
        <v>127.9</v>
      </c>
      <c r="B67" s="1">
        <v>4.2999999999999997E-2</v>
      </c>
      <c r="C67" s="1">
        <v>0.97199999999999998</v>
      </c>
      <c r="D67" s="1">
        <v>0.82</v>
      </c>
      <c r="E67" s="1">
        <v>9.6050000000000004</v>
      </c>
      <c r="F67" s="1">
        <v>-1.71</v>
      </c>
      <c r="G67" s="1">
        <v>-0.89</v>
      </c>
      <c r="H67" s="2">
        <f t="shared" si="0"/>
        <v>413.05799999999999</v>
      </c>
      <c r="I67" s="2">
        <f t="shared" si="1"/>
        <v>534972.52677859401</v>
      </c>
      <c r="J67">
        <v>127.9</v>
      </c>
      <c r="K67">
        <v>-0.122</v>
      </c>
      <c r="L67">
        <v>1.1220000000000001</v>
      </c>
      <c r="M67">
        <v>0.65700000000000003</v>
      </c>
      <c r="N67">
        <v>6.3579999999999997</v>
      </c>
      <c r="O67">
        <v>-1.5429999999999999</v>
      </c>
      <c r="P67">
        <v>-0.88500000000000001</v>
      </c>
      <c r="Q67" s="2">
        <f t="shared" si="2"/>
        <v>-775.67599999999993</v>
      </c>
      <c r="R67" s="2">
        <f t="shared" si="3"/>
        <v>408729.52721376711</v>
      </c>
      <c r="AH67">
        <v>128</v>
      </c>
      <c r="AI67">
        <v>-3.9E-2</v>
      </c>
      <c r="AJ67">
        <v>0.70399999999999996</v>
      </c>
      <c r="AK67">
        <v>-0.188</v>
      </c>
      <c r="AL67">
        <v>11.577999999999999</v>
      </c>
      <c r="AM67">
        <v>-1.657</v>
      </c>
      <c r="AN67">
        <v>-1.845</v>
      </c>
      <c r="AO67" s="2">
        <f t="shared" si="5"/>
        <v>-451.58100000000002</v>
      </c>
      <c r="AP67" s="2">
        <f t="shared" si="4"/>
        <v>467053.19301131408</v>
      </c>
    </row>
    <row r="68" spans="1:42" x14ac:dyDescent="0.25">
      <c r="A68" s="1">
        <v>129.9</v>
      </c>
      <c r="B68" s="1">
        <v>1.4E-2</v>
      </c>
      <c r="C68" s="1">
        <v>0.97299999999999998</v>
      </c>
      <c r="D68" s="1">
        <v>0.79800000000000004</v>
      </c>
      <c r="E68" s="1">
        <v>9.6050000000000004</v>
      </c>
      <c r="F68" s="1">
        <v>-1.726</v>
      </c>
      <c r="G68" s="1">
        <v>-0.92800000000000005</v>
      </c>
      <c r="H68" s="2">
        <f t="shared" ref="H68:H92" si="6">B68*H$1*1000</f>
        <v>134.48399999999998</v>
      </c>
      <c r="I68" s="2">
        <f t="shared" ref="I68:I93" si="7">C68*H$1*1000*180/PI()</f>
        <v>535522.91003659682</v>
      </c>
      <c r="J68">
        <v>130</v>
      </c>
      <c r="K68">
        <v>-0.156</v>
      </c>
      <c r="L68">
        <v>1.117</v>
      </c>
      <c r="M68">
        <v>0.627</v>
      </c>
      <c r="N68">
        <v>6.359</v>
      </c>
      <c r="O68">
        <v>-1.542</v>
      </c>
      <c r="P68">
        <v>-0.91500000000000004</v>
      </c>
      <c r="Q68" s="2">
        <f t="shared" ref="Q68:Q92" si="8">K68*Q$1*1000</f>
        <v>-991.84799999999996</v>
      </c>
      <c r="R68" s="2">
        <f t="shared" ref="R68:R93" si="9">L68*Q$1*1000*180/PI()</f>
        <v>406908.09438304615</v>
      </c>
      <c r="AH68">
        <v>130</v>
      </c>
      <c r="AI68">
        <v>-6.3E-2</v>
      </c>
      <c r="AJ68">
        <v>0.70299999999999996</v>
      </c>
      <c r="AK68">
        <v>-0.19600000000000001</v>
      </c>
      <c r="AL68">
        <v>11.579000000000001</v>
      </c>
      <c r="AM68">
        <v>-1.7050000000000001</v>
      </c>
      <c r="AN68">
        <v>-1.9019999999999999</v>
      </c>
      <c r="AO68" s="2">
        <f t="shared" si="5"/>
        <v>-729.47700000000009</v>
      </c>
      <c r="AP68" s="2">
        <f t="shared" ref="AP68:AP93" si="10">AJ68*AO$1*1000*180/PI()</f>
        <v>466389.76518033206</v>
      </c>
    </row>
    <row r="69" spans="1:42" x14ac:dyDescent="0.25">
      <c r="A69" s="1">
        <v>131.9</v>
      </c>
      <c r="B69" s="1">
        <v>-1.4999999999999999E-2</v>
      </c>
      <c r="C69" s="1">
        <v>0.97299999999999998</v>
      </c>
      <c r="D69" s="1">
        <v>0.77400000000000002</v>
      </c>
      <c r="E69" s="1">
        <v>9.6059999999999999</v>
      </c>
      <c r="F69" s="1">
        <v>-1.7390000000000001</v>
      </c>
      <c r="G69" s="1">
        <v>-0.96499999999999997</v>
      </c>
      <c r="H69" s="2">
        <f t="shared" si="6"/>
        <v>-144.09</v>
      </c>
      <c r="I69" s="2">
        <f t="shared" si="7"/>
        <v>535522.91003659682</v>
      </c>
      <c r="J69">
        <v>132</v>
      </c>
      <c r="K69">
        <v>-0.19</v>
      </c>
      <c r="L69">
        <v>1.111</v>
      </c>
      <c r="M69">
        <v>0.59699999999999998</v>
      </c>
      <c r="N69">
        <v>6.359</v>
      </c>
      <c r="O69">
        <v>-1.54</v>
      </c>
      <c r="P69">
        <v>-0.94299999999999995</v>
      </c>
      <c r="Q69" s="2">
        <f t="shared" si="8"/>
        <v>-1208.02</v>
      </c>
      <c r="R69" s="2">
        <f t="shared" si="9"/>
        <v>404722.37498618115</v>
      </c>
      <c r="AH69">
        <v>132</v>
      </c>
      <c r="AI69">
        <v>-8.5999999999999993E-2</v>
      </c>
      <c r="AJ69">
        <v>0.7</v>
      </c>
      <c r="AK69">
        <v>-0.20499999999999999</v>
      </c>
      <c r="AL69">
        <v>11.579000000000001</v>
      </c>
      <c r="AM69">
        <v>-1.7509999999999999</v>
      </c>
      <c r="AN69">
        <v>-1.956</v>
      </c>
      <c r="AO69" s="2">
        <f t="shared" ref="AO69:AO92" si="11">AI69*AO$1*1000</f>
        <v>-995.79399999999998</v>
      </c>
      <c r="AP69" s="2">
        <f t="shared" si="10"/>
        <v>464399.48168738605</v>
      </c>
    </row>
    <row r="70" spans="1:42" x14ac:dyDescent="0.25">
      <c r="A70" s="1">
        <v>133.9</v>
      </c>
      <c r="B70" s="1">
        <v>-4.2999999999999997E-2</v>
      </c>
      <c r="C70" s="1">
        <v>0.97199999999999998</v>
      </c>
      <c r="D70" s="1">
        <v>0.75</v>
      </c>
      <c r="E70" s="1">
        <v>9.6059999999999999</v>
      </c>
      <c r="F70" s="1">
        <v>-1.752</v>
      </c>
      <c r="G70" s="1">
        <v>-1.002</v>
      </c>
      <c r="H70" s="2">
        <f t="shared" si="6"/>
        <v>-413.05799999999999</v>
      </c>
      <c r="I70" s="2">
        <f t="shared" si="7"/>
        <v>534972.52677859401</v>
      </c>
      <c r="J70">
        <v>134</v>
      </c>
      <c r="K70">
        <v>-0.223</v>
      </c>
      <c r="L70">
        <v>1.1040000000000001</v>
      </c>
      <c r="M70">
        <v>0.56599999999999995</v>
      </c>
      <c r="N70">
        <v>6.3579999999999997</v>
      </c>
      <c r="O70">
        <v>-1.536</v>
      </c>
      <c r="P70">
        <v>-0.97099999999999997</v>
      </c>
      <c r="Q70" s="2">
        <f t="shared" si="8"/>
        <v>-1417.8340000000001</v>
      </c>
      <c r="R70" s="2">
        <f t="shared" si="9"/>
        <v>402172.36902317195</v>
      </c>
      <c r="AH70">
        <v>134</v>
      </c>
      <c r="AI70">
        <v>-0.109</v>
      </c>
      <c r="AJ70">
        <v>0.69699999999999995</v>
      </c>
      <c r="AK70">
        <v>-0.21299999999999999</v>
      </c>
      <c r="AL70">
        <v>11.579000000000001</v>
      </c>
      <c r="AM70">
        <v>-1.7949999999999999</v>
      </c>
      <c r="AN70">
        <v>-2.0089999999999999</v>
      </c>
      <c r="AO70" s="2">
        <f t="shared" si="11"/>
        <v>-1262.1109999999999</v>
      </c>
      <c r="AP70" s="2">
        <f t="shared" si="10"/>
        <v>462409.19819444022</v>
      </c>
    </row>
    <row r="71" spans="1:42" x14ac:dyDescent="0.25">
      <c r="A71" s="1">
        <v>135.9</v>
      </c>
      <c r="B71" s="1">
        <v>-7.0999999999999994E-2</v>
      </c>
      <c r="C71" s="1">
        <v>0.97</v>
      </c>
      <c r="D71" s="1">
        <v>0.72499999999999998</v>
      </c>
      <c r="E71" s="1">
        <v>9.6059999999999999</v>
      </c>
      <c r="F71" s="1">
        <v>-1.7629999999999999</v>
      </c>
      <c r="G71" s="1">
        <v>-1.038</v>
      </c>
      <c r="H71" s="2">
        <f t="shared" si="6"/>
        <v>-682.02599999999995</v>
      </c>
      <c r="I71" s="2">
        <f t="shared" si="7"/>
        <v>533871.76026258874</v>
      </c>
      <c r="J71">
        <v>136</v>
      </c>
      <c r="K71">
        <v>-0.255</v>
      </c>
      <c r="L71">
        <v>1.0960000000000001</v>
      </c>
      <c r="M71">
        <v>0.53400000000000003</v>
      </c>
      <c r="N71">
        <v>6.359</v>
      </c>
      <c r="O71">
        <v>-1.5309999999999999</v>
      </c>
      <c r="P71">
        <v>-0.998</v>
      </c>
      <c r="Q71" s="2">
        <f t="shared" si="8"/>
        <v>-1621.29</v>
      </c>
      <c r="R71" s="2">
        <f t="shared" si="9"/>
        <v>399258.07649401843</v>
      </c>
      <c r="AH71">
        <v>136</v>
      </c>
      <c r="AI71">
        <v>-0.13100000000000001</v>
      </c>
      <c r="AJ71">
        <v>0.69199999999999995</v>
      </c>
      <c r="AK71">
        <v>-0.22</v>
      </c>
      <c r="AL71">
        <v>11.577999999999999</v>
      </c>
      <c r="AM71">
        <v>-1.8380000000000001</v>
      </c>
      <c r="AN71">
        <v>-2.0590000000000002</v>
      </c>
      <c r="AO71" s="2">
        <f t="shared" si="11"/>
        <v>-1516.8490000000002</v>
      </c>
      <c r="AP71" s="2">
        <f t="shared" si="10"/>
        <v>459092.05903953029</v>
      </c>
    </row>
    <row r="72" spans="1:42" x14ac:dyDescent="0.25">
      <c r="A72" s="1">
        <v>137.9</v>
      </c>
      <c r="B72" s="1">
        <v>-9.8000000000000004E-2</v>
      </c>
      <c r="C72" s="1">
        <v>0.96699999999999997</v>
      </c>
      <c r="D72" s="1">
        <v>0.69899999999999995</v>
      </c>
      <c r="E72" s="1">
        <v>9.6050000000000004</v>
      </c>
      <c r="F72" s="1">
        <v>-1.772</v>
      </c>
      <c r="G72" s="1">
        <v>-1.073</v>
      </c>
      <c r="H72" s="2">
        <f t="shared" si="6"/>
        <v>-941.38800000000003</v>
      </c>
      <c r="I72" s="2">
        <f t="shared" si="7"/>
        <v>532220.61048858077</v>
      </c>
      <c r="J72">
        <v>138</v>
      </c>
      <c r="K72">
        <v>-0.28699999999999998</v>
      </c>
      <c r="L72">
        <v>1.0860000000000001</v>
      </c>
      <c r="M72">
        <v>0.502</v>
      </c>
      <c r="N72">
        <v>6.3579999999999997</v>
      </c>
      <c r="O72">
        <v>-1.5249999999999999</v>
      </c>
      <c r="P72">
        <v>-1.0229999999999999</v>
      </c>
      <c r="Q72" s="2">
        <f t="shared" si="8"/>
        <v>-1824.7459999999999</v>
      </c>
      <c r="R72" s="2">
        <f t="shared" si="9"/>
        <v>395615.21083257662</v>
      </c>
      <c r="AH72">
        <v>138</v>
      </c>
      <c r="AI72">
        <v>-0.151</v>
      </c>
      <c r="AJ72">
        <v>0.68700000000000006</v>
      </c>
      <c r="AK72">
        <v>-0.22800000000000001</v>
      </c>
      <c r="AL72">
        <v>11.579000000000001</v>
      </c>
      <c r="AM72">
        <v>-1.879</v>
      </c>
      <c r="AN72">
        <v>-2.1070000000000002</v>
      </c>
      <c r="AO72" s="2">
        <f t="shared" si="11"/>
        <v>-1748.4290000000001</v>
      </c>
      <c r="AP72" s="2">
        <f t="shared" si="10"/>
        <v>455774.91988462047</v>
      </c>
    </row>
    <row r="73" spans="1:42" x14ac:dyDescent="0.25">
      <c r="A73" s="1">
        <v>139.9</v>
      </c>
      <c r="B73" s="1">
        <v>-0.124</v>
      </c>
      <c r="C73" s="1">
        <v>0.96399999999999997</v>
      </c>
      <c r="D73" s="1">
        <v>0.67300000000000004</v>
      </c>
      <c r="E73" s="1">
        <v>9.6039999999999992</v>
      </c>
      <c r="F73" s="1">
        <v>-1.7809999999999999</v>
      </c>
      <c r="G73" s="1">
        <v>-1.1080000000000001</v>
      </c>
      <c r="H73" s="2">
        <f t="shared" si="6"/>
        <v>-1191.144</v>
      </c>
      <c r="I73" s="2">
        <f t="shared" si="7"/>
        <v>530569.46071457269</v>
      </c>
      <c r="J73">
        <v>140</v>
      </c>
      <c r="K73">
        <v>-0.317</v>
      </c>
      <c r="L73">
        <v>1.0760000000000001</v>
      </c>
      <c r="M73">
        <v>0.46899999999999997</v>
      </c>
      <c r="N73">
        <v>6.3579999999999997</v>
      </c>
      <c r="O73">
        <v>-1.518</v>
      </c>
      <c r="P73">
        <v>-1.0489999999999999</v>
      </c>
      <c r="Q73" s="2">
        <f t="shared" si="8"/>
        <v>-2015.4860000000001</v>
      </c>
      <c r="R73" s="2">
        <f t="shared" si="9"/>
        <v>391972.34517113486</v>
      </c>
      <c r="AH73">
        <v>140</v>
      </c>
      <c r="AI73">
        <v>-0.17100000000000001</v>
      </c>
      <c r="AJ73">
        <v>0.68200000000000005</v>
      </c>
      <c r="AK73">
        <v>-0.23599999999999999</v>
      </c>
      <c r="AL73">
        <v>11.579000000000001</v>
      </c>
      <c r="AM73">
        <v>-1.9179999999999999</v>
      </c>
      <c r="AN73">
        <v>-2.153</v>
      </c>
      <c r="AO73" s="2">
        <f t="shared" si="11"/>
        <v>-1980.0090000000002</v>
      </c>
      <c r="AP73" s="2">
        <f t="shared" si="10"/>
        <v>452457.78072971053</v>
      </c>
    </row>
    <row r="74" spans="1:42" x14ac:dyDescent="0.25">
      <c r="A74" s="1">
        <v>142</v>
      </c>
      <c r="B74" s="1">
        <v>-0.15</v>
      </c>
      <c r="C74" s="1">
        <v>0.95899999999999996</v>
      </c>
      <c r="D74" s="1">
        <v>0.64600000000000002</v>
      </c>
      <c r="E74" s="1">
        <v>9.6059999999999999</v>
      </c>
      <c r="F74" s="1">
        <v>-1.7869999999999999</v>
      </c>
      <c r="G74" s="1">
        <v>-1.141</v>
      </c>
      <c r="H74" s="2">
        <f t="shared" si="6"/>
        <v>-1440.8999999999999</v>
      </c>
      <c r="I74" s="2">
        <f t="shared" si="7"/>
        <v>527817.54442455934</v>
      </c>
      <c r="J74">
        <v>142</v>
      </c>
      <c r="K74">
        <v>-0.34699999999999998</v>
      </c>
      <c r="L74">
        <v>1.0640000000000001</v>
      </c>
      <c r="M74">
        <v>0.436</v>
      </c>
      <c r="N74">
        <v>6.359</v>
      </c>
      <c r="O74">
        <v>-1.5089999999999999</v>
      </c>
      <c r="P74">
        <v>-1.0740000000000001</v>
      </c>
      <c r="Q74" s="2">
        <f t="shared" si="8"/>
        <v>-2206.2259999999997</v>
      </c>
      <c r="R74" s="2">
        <f t="shared" si="9"/>
        <v>387600.90637740481</v>
      </c>
      <c r="AH74">
        <v>142</v>
      </c>
      <c r="AI74">
        <v>-0.189</v>
      </c>
      <c r="AJ74">
        <v>0.67600000000000005</v>
      </c>
      <c r="AK74">
        <v>-0.24299999999999999</v>
      </c>
      <c r="AL74">
        <v>11.577</v>
      </c>
      <c r="AM74">
        <v>-1.9550000000000001</v>
      </c>
      <c r="AN74">
        <v>-2.1970000000000001</v>
      </c>
      <c r="AO74" s="2">
        <f t="shared" si="11"/>
        <v>-2188.431</v>
      </c>
      <c r="AP74" s="2">
        <f t="shared" si="10"/>
        <v>448477.21374381869</v>
      </c>
    </row>
    <row r="75" spans="1:42" x14ac:dyDescent="0.25">
      <c r="A75" s="1">
        <v>144</v>
      </c>
      <c r="B75" s="1">
        <v>-0.17399999999999999</v>
      </c>
      <c r="C75" s="1">
        <v>0.95299999999999996</v>
      </c>
      <c r="D75" s="1">
        <v>0.61899999999999999</v>
      </c>
      <c r="E75" s="1">
        <v>9.6059999999999999</v>
      </c>
      <c r="F75" s="1">
        <v>-1.7929999999999999</v>
      </c>
      <c r="G75" s="1">
        <v>-1.1739999999999999</v>
      </c>
      <c r="H75" s="2">
        <f t="shared" si="6"/>
        <v>-1671.444</v>
      </c>
      <c r="I75" s="2">
        <f t="shared" si="7"/>
        <v>524515.24487654341</v>
      </c>
      <c r="J75">
        <v>144</v>
      </c>
      <c r="K75">
        <v>-0.375</v>
      </c>
      <c r="L75">
        <v>1.052</v>
      </c>
      <c r="M75">
        <v>0.40400000000000003</v>
      </c>
      <c r="N75">
        <v>6.359</v>
      </c>
      <c r="O75">
        <v>-1.5</v>
      </c>
      <c r="P75">
        <v>-1.0960000000000001</v>
      </c>
      <c r="Q75" s="2">
        <f t="shared" si="8"/>
        <v>-2384.2499999999995</v>
      </c>
      <c r="R75" s="2">
        <f t="shared" si="9"/>
        <v>383229.46758367459</v>
      </c>
      <c r="AH75">
        <v>144</v>
      </c>
      <c r="AI75">
        <v>-0.20599999999999999</v>
      </c>
      <c r="AJ75">
        <v>0.66900000000000004</v>
      </c>
      <c r="AK75">
        <v>-0.249</v>
      </c>
      <c r="AL75">
        <v>11.577999999999999</v>
      </c>
      <c r="AM75">
        <v>-1.99</v>
      </c>
      <c r="AN75">
        <v>-2.2389999999999999</v>
      </c>
      <c r="AO75" s="2">
        <f t="shared" si="11"/>
        <v>-2385.2739999999999</v>
      </c>
      <c r="AP75" s="2">
        <f t="shared" si="10"/>
        <v>443833.21892694483</v>
      </c>
    </row>
    <row r="76" spans="1:42" x14ac:dyDescent="0.25">
      <c r="A76" s="1">
        <v>146</v>
      </c>
      <c r="B76" s="1">
        <v>-0.19700000000000001</v>
      </c>
      <c r="C76" s="1">
        <v>0.94699999999999995</v>
      </c>
      <c r="D76" s="1">
        <v>0.59099999999999997</v>
      </c>
      <c r="E76" s="1">
        <v>9.6059999999999999</v>
      </c>
      <c r="F76" s="1">
        <v>-1.7969999999999999</v>
      </c>
      <c r="G76" s="1">
        <v>-1.206</v>
      </c>
      <c r="H76" s="2">
        <f t="shared" si="6"/>
        <v>-1892.3820000000001</v>
      </c>
      <c r="I76" s="2">
        <f t="shared" si="7"/>
        <v>521212.94532852736</v>
      </c>
      <c r="J76">
        <v>146</v>
      </c>
      <c r="K76">
        <v>-0.40100000000000002</v>
      </c>
      <c r="L76">
        <v>1.038</v>
      </c>
      <c r="M76">
        <v>0.371</v>
      </c>
      <c r="N76">
        <v>6.3579999999999997</v>
      </c>
      <c r="O76">
        <v>-1.49</v>
      </c>
      <c r="P76">
        <v>-1.119</v>
      </c>
      <c r="Q76" s="2">
        <f t="shared" si="8"/>
        <v>-2549.558</v>
      </c>
      <c r="R76" s="2">
        <f t="shared" si="9"/>
        <v>378129.45565765613</v>
      </c>
      <c r="AH76">
        <v>146</v>
      </c>
      <c r="AI76">
        <v>-0.221</v>
      </c>
      <c r="AJ76">
        <v>0.66100000000000003</v>
      </c>
      <c r="AK76">
        <v>-0.25700000000000001</v>
      </c>
      <c r="AL76">
        <v>11.577999999999999</v>
      </c>
      <c r="AM76">
        <v>-2.0230000000000001</v>
      </c>
      <c r="AN76">
        <v>-2.2789999999999999</v>
      </c>
      <c r="AO76" s="2">
        <f t="shared" si="11"/>
        <v>-2558.9590000000003</v>
      </c>
      <c r="AP76" s="2">
        <f t="shared" si="10"/>
        <v>438525.796279089</v>
      </c>
    </row>
    <row r="77" spans="1:42" x14ac:dyDescent="0.25">
      <c r="A77" s="1">
        <v>148</v>
      </c>
      <c r="B77" s="1">
        <v>-0.219</v>
      </c>
      <c r="C77" s="1">
        <v>0.93899999999999995</v>
      </c>
      <c r="D77" s="1">
        <v>0.56200000000000006</v>
      </c>
      <c r="E77" s="1">
        <v>9.6059999999999999</v>
      </c>
      <c r="F77" s="1">
        <v>-1.8</v>
      </c>
      <c r="G77" s="1">
        <v>-1.2370000000000001</v>
      </c>
      <c r="H77" s="2">
        <f t="shared" si="6"/>
        <v>-2103.7139999999999</v>
      </c>
      <c r="I77" s="2">
        <f t="shared" si="7"/>
        <v>516809.87926450599</v>
      </c>
      <c r="J77">
        <v>148</v>
      </c>
      <c r="K77">
        <v>-0.42699999999999999</v>
      </c>
      <c r="L77">
        <v>1.024</v>
      </c>
      <c r="M77">
        <v>0.33700000000000002</v>
      </c>
      <c r="N77">
        <v>6.359</v>
      </c>
      <c r="O77">
        <v>-1.478</v>
      </c>
      <c r="P77">
        <v>-1.141</v>
      </c>
      <c r="Q77" s="2">
        <f t="shared" si="8"/>
        <v>-2714.866</v>
      </c>
      <c r="R77" s="2">
        <f t="shared" si="9"/>
        <v>373029.44373163761</v>
      </c>
      <c r="AH77">
        <v>148</v>
      </c>
      <c r="AI77">
        <v>-0.23400000000000001</v>
      </c>
      <c r="AJ77">
        <v>0.65300000000000002</v>
      </c>
      <c r="AK77">
        <v>-0.26200000000000001</v>
      </c>
      <c r="AL77">
        <v>11.577</v>
      </c>
      <c r="AM77">
        <v>-2.0550000000000002</v>
      </c>
      <c r="AN77">
        <v>-2.3159999999999998</v>
      </c>
      <c r="AO77" s="2">
        <f t="shared" si="11"/>
        <v>-2709.4860000000003</v>
      </c>
      <c r="AP77" s="2">
        <f t="shared" si="10"/>
        <v>433218.37363123312</v>
      </c>
    </row>
    <row r="78" spans="1:42" x14ac:dyDescent="0.25">
      <c r="A78" s="1">
        <v>150</v>
      </c>
      <c r="B78" s="1">
        <v>-0.23899999999999999</v>
      </c>
      <c r="C78" s="1">
        <v>0.93100000000000005</v>
      </c>
      <c r="D78" s="1">
        <v>0.53400000000000003</v>
      </c>
      <c r="E78" s="1">
        <v>9.6059999999999999</v>
      </c>
      <c r="F78" s="1">
        <v>-1.802</v>
      </c>
      <c r="G78" s="1">
        <v>-1.268</v>
      </c>
      <c r="H78" s="2">
        <f t="shared" si="6"/>
        <v>-2295.8339999999998</v>
      </c>
      <c r="I78" s="2">
        <f t="shared" si="7"/>
        <v>512406.81320048473</v>
      </c>
      <c r="J78">
        <v>150</v>
      </c>
      <c r="K78">
        <v>-0.45</v>
      </c>
      <c r="L78">
        <v>1.008</v>
      </c>
      <c r="M78">
        <v>0.30499999999999999</v>
      </c>
      <c r="N78">
        <v>6.359</v>
      </c>
      <c r="O78">
        <v>-1.466</v>
      </c>
      <c r="P78">
        <v>-1.161</v>
      </c>
      <c r="Q78" s="2">
        <f t="shared" si="8"/>
        <v>-2861.1</v>
      </c>
      <c r="R78" s="2">
        <f t="shared" si="9"/>
        <v>367200.85867333086</v>
      </c>
      <c r="AH78">
        <v>150</v>
      </c>
      <c r="AI78">
        <v>-0.246</v>
      </c>
      <c r="AJ78">
        <v>0.64500000000000002</v>
      </c>
      <c r="AK78">
        <v>-0.26700000000000002</v>
      </c>
      <c r="AL78">
        <v>11.579000000000001</v>
      </c>
      <c r="AM78">
        <v>-2.0840000000000001</v>
      </c>
      <c r="AN78">
        <v>-2.351</v>
      </c>
      <c r="AO78" s="2">
        <f t="shared" si="11"/>
        <v>-2848.4340000000002</v>
      </c>
      <c r="AP78" s="2">
        <f t="shared" si="10"/>
        <v>427910.95098337729</v>
      </c>
    </row>
    <row r="79" spans="1:42" x14ac:dyDescent="0.25">
      <c r="A79" s="1">
        <v>152</v>
      </c>
      <c r="B79" s="1">
        <v>-0.25700000000000001</v>
      </c>
      <c r="C79" s="1">
        <v>0.92300000000000004</v>
      </c>
      <c r="D79" s="1">
        <v>0.50600000000000001</v>
      </c>
      <c r="E79" s="1">
        <v>9.6059999999999999</v>
      </c>
      <c r="F79" s="1">
        <v>-1.8029999999999999</v>
      </c>
      <c r="G79" s="1">
        <v>-1.2969999999999999</v>
      </c>
      <c r="H79" s="2">
        <f t="shared" si="6"/>
        <v>-2468.7420000000002</v>
      </c>
      <c r="I79" s="2">
        <f t="shared" si="7"/>
        <v>508003.74713646341</v>
      </c>
      <c r="J79">
        <v>152</v>
      </c>
      <c r="K79">
        <v>-0.47099999999999997</v>
      </c>
      <c r="L79">
        <v>0.99199999999999999</v>
      </c>
      <c r="M79">
        <v>0.27300000000000002</v>
      </c>
      <c r="N79">
        <v>6.3579999999999997</v>
      </c>
      <c r="O79">
        <v>-1.454</v>
      </c>
      <c r="P79">
        <v>-1.18</v>
      </c>
      <c r="Q79" s="2">
        <f t="shared" si="8"/>
        <v>-2994.6179999999995</v>
      </c>
      <c r="R79" s="2">
        <f t="shared" si="9"/>
        <v>361372.27361502399</v>
      </c>
      <c r="AH79">
        <v>152</v>
      </c>
      <c r="AI79">
        <v>-0.255</v>
      </c>
      <c r="AJ79">
        <v>0.63600000000000001</v>
      </c>
      <c r="AK79">
        <v>-0.27300000000000002</v>
      </c>
      <c r="AL79">
        <v>11.579000000000001</v>
      </c>
      <c r="AM79">
        <v>-2.1120000000000001</v>
      </c>
      <c r="AN79">
        <v>-2.3849999999999998</v>
      </c>
      <c r="AO79" s="2">
        <f t="shared" si="11"/>
        <v>-2952.6450000000004</v>
      </c>
      <c r="AP79" s="2">
        <f t="shared" si="10"/>
        <v>421940.10050453944</v>
      </c>
    </row>
    <row r="80" spans="1:42" x14ac:dyDescent="0.25">
      <c r="A80" s="1">
        <v>154</v>
      </c>
      <c r="B80" s="1">
        <v>-0.27300000000000002</v>
      </c>
      <c r="C80" s="1">
        <v>0.91300000000000003</v>
      </c>
      <c r="D80" s="1">
        <v>0.47899999999999998</v>
      </c>
      <c r="E80" s="1">
        <v>9.6059999999999999</v>
      </c>
      <c r="F80" s="1">
        <v>-1.804</v>
      </c>
      <c r="G80" s="1">
        <v>-1.325</v>
      </c>
      <c r="H80" s="2">
        <f t="shared" si="6"/>
        <v>-2622.4380000000001</v>
      </c>
      <c r="I80" s="2">
        <f t="shared" si="7"/>
        <v>502499.91455643665</v>
      </c>
      <c r="J80">
        <v>154</v>
      </c>
      <c r="K80">
        <v>-0.49</v>
      </c>
      <c r="L80">
        <v>0.97499999999999998</v>
      </c>
      <c r="M80">
        <v>0.24099999999999999</v>
      </c>
      <c r="N80">
        <v>6.359</v>
      </c>
      <c r="O80">
        <v>-1.44</v>
      </c>
      <c r="P80">
        <v>-1.1990000000000001</v>
      </c>
      <c r="Q80" s="2">
        <f t="shared" si="8"/>
        <v>-3115.42</v>
      </c>
      <c r="R80" s="2">
        <f t="shared" si="9"/>
        <v>355179.40199057292</v>
      </c>
      <c r="AH80">
        <v>154</v>
      </c>
      <c r="AI80">
        <v>-0.26200000000000001</v>
      </c>
      <c r="AJ80">
        <v>0.627</v>
      </c>
      <c r="AK80">
        <v>-0.27800000000000002</v>
      </c>
      <c r="AL80">
        <v>11.577999999999999</v>
      </c>
      <c r="AM80">
        <v>-2.1379999999999999</v>
      </c>
      <c r="AN80">
        <v>-2.4159999999999999</v>
      </c>
      <c r="AO80" s="2">
        <f t="shared" si="11"/>
        <v>-3033.6980000000003</v>
      </c>
      <c r="AP80" s="2">
        <f t="shared" si="10"/>
        <v>415969.25002570165</v>
      </c>
    </row>
    <row r="81" spans="1:42" x14ac:dyDescent="0.25">
      <c r="A81" s="1">
        <v>156</v>
      </c>
      <c r="B81" s="1">
        <v>-0.28599999999999998</v>
      </c>
      <c r="C81" s="1">
        <v>0.90400000000000003</v>
      </c>
      <c r="D81" s="1">
        <v>0.45100000000000001</v>
      </c>
      <c r="E81" s="1">
        <v>9.6059999999999999</v>
      </c>
      <c r="F81" s="1">
        <v>-1.8029999999999999</v>
      </c>
      <c r="G81" s="1">
        <v>-1.3520000000000001</v>
      </c>
      <c r="H81" s="2">
        <f t="shared" si="6"/>
        <v>-2747.3159999999998</v>
      </c>
      <c r="I81" s="2">
        <f t="shared" si="7"/>
        <v>497546.46523441252</v>
      </c>
      <c r="J81">
        <v>156</v>
      </c>
      <c r="K81">
        <v>-0.50600000000000001</v>
      </c>
      <c r="L81">
        <v>0.95799999999999996</v>
      </c>
      <c r="M81">
        <v>0.21</v>
      </c>
      <c r="N81">
        <v>6.3579999999999997</v>
      </c>
      <c r="O81">
        <v>-1.427</v>
      </c>
      <c r="P81">
        <v>-1.2170000000000001</v>
      </c>
      <c r="Q81" s="2">
        <f t="shared" si="8"/>
        <v>-3217.1479999999997</v>
      </c>
      <c r="R81" s="2">
        <f t="shared" si="9"/>
        <v>348986.53036612197</v>
      </c>
      <c r="AH81">
        <v>156</v>
      </c>
      <c r="AI81">
        <v>-0.26600000000000001</v>
      </c>
      <c r="AJ81">
        <v>0.61799999999999999</v>
      </c>
      <c r="AK81">
        <v>-0.28299999999999997</v>
      </c>
      <c r="AL81">
        <v>11.577999999999999</v>
      </c>
      <c r="AM81">
        <v>-2.1619999999999999</v>
      </c>
      <c r="AN81">
        <v>-2.4460000000000002</v>
      </c>
      <c r="AO81" s="2">
        <f t="shared" si="11"/>
        <v>-3080.0140000000001</v>
      </c>
      <c r="AP81" s="2">
        <f t="shared" si="10"/>
        <v>409998.39954686374</v>
      </c>
    </row>
    <row r="82" spans="1:42" x14ac:dyDescent="0.25">
      <c r="A82" s="1">
        <v>158</v>
      </c>
      <c r="B82" s="1">
        <v>-0.29699999999999999</v>
      </c>
      <c r="C82" s="1">
        <v>0.89300000000000002</v>
      </c>
      <c r="D82" s="1">
        <v>0.42399999999999999</v>
      </c>
      <c r="E82" s="1">
        <v>9.6039999999999992</v>
      </c>
      <c r="F82" s="1">
        <v>-1.8029999999999999</v>
      </c>
      <c r="G82" s="1">
        <v>-1.3779999999999999</v>
      </c>
      <c r="H82" s="2">
        <f t="shared" si="6"/>
        <v>-2852.982</v>
      </c>
      <c r="I82" s="2">
        <f t="shared" si="7"/>
        <v>491492.24939638324</v>
      </c>
      <c r="J82">
        <v>158</v>
      </c>
      <c r="K82">
        <v>-0.51800000000000002</v>
      </c>
      <c r="L82">
        <v>0.94</v>
      </c>
      <c r="M82">
        <v>0.17899999999999999</v>
      </c>
      <c r="N82">
        <v>6.359</v>
      </c>
      <c r="O82">
        <v>-1.413</v>
      </c>
      <c r="P82">
        <v>-1.234</v>
      </c>
      <c r="Q82" s="2">
        <f t="shared" si="8"/>
        <v>-3293.444</v>
      </c>
      <c r="R82" s="2">
        <f t="shared" si="9"/>
        <v>342429.37217552675</v>
      </c>
      <c r="AH82">
        <v>158</v>
      </c>
      <c r="AI82">
        <v>-0.26700000000000002</v>
      </c>
      <c r="AJ82">
        <v>0.60899999999999999</v>
      </c>
      <c r="AK82">
        <v>-0.28799999999999998</v>
      </c>
      <c r="AL82">
        <v>11.579000000000001</v>
      </c>
      <c r="AM82">
        <v>-2.1850000000000001</v>
      </c>
      <c r="AN82">
        <v>-2.4729999999999999</v>
      </c>
      <c r="AO82" s="2">
        <f t="shared" si="11"/>
        <v>-3091.5930000000003</v>
      </c>
      <c r="AP82" s="2">
        <f t="shared" si="10"/>
        <v>404027.54906802595</v>
      </c>
    </row>
    <row r="83" spans="1:42" x14ac:dyDescent="0.25">
      <c r="A83" s="1">
        <v>160</v>
      </c>
      <c r="B83" s="1">
        <v>-0.30199999999999999</v>
      </c>
      <c r="C83" s="1">
        <v>0.88300000000000001</v>
      </c>
      <c r="D83" s="1">
        <v>0.4</v>
      </c>
      <c r="E83" s="1">
        <v>9.6059999999999999</v>
      </c>
      <c r="F83" s="1">
        <v>-1.802</v>
      </c>
      <c r="G83" s="1">
        <v>-1.4019999999999999</v>
      </c>
      <c r="H83" s="2">
        <f t="shared" si="6"/>
        <v>-2901.0119999999997</v>
      </c>
      <c r="I83" s="2">
        <f t="shared" si="7"/>
        <v>485988.41681635653</v>
      </c>
      <c r="J83">
        <v>160</v>
      </c>
      <c r="K83">
        <v>-0.52700000000000002</v>
      </c>
      <c r="L83">
        <v>0.92200000000000004</v>
      </c>
      <c r="M83">
        <v>0.15</v>
      </c>
      <c r="N83">
        <v>6.359</v>
      </c>
      <c r="O83">
        <v>-1.4</v>
      </c>
      <c r="P83">
        <v>-1.25</v>
      </c>
      <c r="Q83" s="2">
        <f t="shared" si="8"/>
        <v>-3350.6659999999997</v>
      </c>
      <c r="R83" s="2">
        <f t="shared" si="9"/>
        <v>335872.21398493153</v>
      </c>
      <c r="AH83">
        <v>160</v>
      </c>
      <c r="AI83">
        <v>-0.26400000000000001</v>
      </c>
      <c r="AJ83">
        <v>0.59899999999999998</v>
      </c>
      <c r="AK83">
        <v>-0.29099999999999998</v>
      </c>
      <c r="AL83">
        <v>11.579000000000001</v>
      </c>
      <c r="AM83">
        <v>-2.2069999999999999</v>
      </c>
      <c r="AN83">
        <v>-2.4980000000000002</v>
      </c>
      <c r="AO83" s="2">
        <f t="shared" si="11"/>
        <v>-3056.8560000000002</v>
      </c>
      <c r="AP83" s="2">
        <f t="shared" si="10"/>
        <v>397393.27075820614</v>
      </c>
    </row>
    <row r="84" spans="1:42" x14ac:dyDescent="0.25">
      <c r="A84" s="1">
        <v>162</v>
      </c>
      <c r="B84" s="1">
        <v>-0.30399999999999999</v>
      </c>
      <c r="C84" s="1">
        <v>0.872</v>
      </c>
      <c r="D84" s="1">
        <v>0.375</v>
      </c>
      <c r="E84" s="1">
        <v>9.6059999999999999</v>
      </c>
      <c r="F84" s="1">
        <v>-1.802</v>
      </c>
      <c r="G84" s="1">
        <v>-1.427</v>
      </c>
      <c r="H84" s="2">
        <f t="shared" si="6"/>
        <v>-2920.2239999999997</v>
      </c>
      <c r="I84" s="2">
        <f t="shared" si="7"/>
        <v>479934.20097832714</v>
      </c>
      <c r="J84">
        <v>162</v>
      </c>
      <c r="K84">
        <v>-0.53</v>
      </c>
      <c r="L84">
        <v>0.90300000000000002</v>
      </c>
      <c r="M84">
        <v>0.121</v>
      </c>
      <c r="N84">
        <v>6.359</v>
      </c>
      <c r="O84">
        <v>-1.387</v>
      </c>
      <c r="P84">
        <v>-1.2649999999999999</v>
      </c>
      <c r="Q84" s="2">
        <f t="shared" si="8"/>
        <v>-3369.7400000000002</v>
      </c>
      <c r="R84" s="2">
        <f t="shared" si="9"/>
        <v>328950.76922819216</v>
      </c>
      <c r="AH84">
        <v>162</v>
      </c>
      <c r="AI84">
        <v>-0.25800000000000001</v>
      </c>
      <c r="AJ84">
        <v>0.59</v>
      </c>
      <c r="AK84">
        <v>-0.29499999999999998</v>
      </c>
      <c r="AL84">
        <v>11.579000000000001</v>
      </c>
      <c r="AM84">
        <v>-2.2269999999999999</v>
      </c>
      <c r="AN84">
        <v>-2.5219999999999998</v>
      </c>
      <c r="AO84" s="2">
        <f t="shared" si="11"/>
        <v>-2987.3820000000001</v>
      </c>
      <c r="AP84" s="2">
        <f t="shared" si="10"/>
        <v>391422.42027936835</v>
      </c>
    </row>
    <row r="85" spans="1:42" x14ac:dyDescent="0.25">
      <c r="A85" s="1">
        <v>164</v>
      </c>
      <c r="B85" s="1">
        <v>-0.29899999999999999</v>
      </c>
      <c r="C85" s="1">
        <v>0.86199999999999999</v>
      </c>
      <c r="D85" s="1">
        <v>0.35399999999999998</v>
      </c>
      <c r="E85" s="1">
        <v>9.6059999999999999</v>
      </c>
      <c r="F85" s="1">
        <v>-1.802</v>
      </c>
      <c r="G85" s="1">
        <v>-1.448</v>
      </c>
      <c r="H85" s="2">
        <f t="shared" si="6"/>
        <v>-2872.194</v>
      </c>
      <c r="I85" s="2">
        <f t="shared" si="7"/>
        <v>474430.36839830049</v>
      </c>
      <c r="J85">
        <v>164</v>
      </c>
      <c r="K85">
        <v>-0.52700000000000002</v>
      </c>
      <c r="L85">
        <v>0.88500000000000001</v>
      </c>
      <c r="M85">
        <v>9.6000000000000002E-2</v>
      </c>
      <c r="N85">
        <v>6.359</v>
      </c>
      <c r="O85">
        <v>-1.375</v>
      </c>
      <c r="P85">
        <v>-1.2789999999999999</v>
      </c>
      <c r="Q85" s="2">
        <f t="shared" si="8"/>
        <v>-3350.6659999999997</v>
      </c>
      <c r="R85" s="2">
        <f t="shared" si="9"/>
        <v>322393.611037597</v>
      </c>
      <c r="AH85">
        <v>164</v>
      </c>
      <c r="AI85">
        <v>-0.246</v>
      </c>
      <c r="AJ85">
        <v>0.58099999999999996</v>
      </c>
      <c r="AK85">
        <v>-0.29799999999999999</v>
      </c>
      <c r="AL85">
        <v>11.579000000000001</v>
      </c>
      <c r="AM85">
        <v>-2.246</v>
      </c>
      <c r="AN85">
        <v>-2.544</v>
      </c>
      <c r="AO85" s="2">
        <f t="shared" si="11"/>
        <v>-2848.4340000000002</v>
      </c>
      <c r="AP85" s="2">
        <f t="shared" si="10"/>
        <v>385451.5698005305</v>
      </c>
    </row>
    <row r="86" spans="1:42" x14ac:dyDescent="0.25">
      <c r="A86" s="1">
        <v>166</v>
      </c>
      <c r="B86" s="1">
        <v>-0.28699999999999998</v>
      </c>
      <c r="C86" s="1">
        <v>0.85199999999999998</v>
      </c>
      <c r="D86" s="1">
        <v>0.33500000000000002</v>
      </c>
      <c r="E86" s="1">
        <v>9.6059999999999999</v>
      </c>
      <c r="F86" s="1">
        <v>-1.804</v>
      </c>
      <c r="G86" s="1">
        <v>-1.4690000000000001</v>
      </c>
      <c r="H86" s="2">
        <f t="shared" si="6"/>
        <v>-2756.922</v>
      </c>
      <c r="I86" s="2">
        <f t="shared" si="7"/>
        <v>468926.53581827378</v>
      </c>
      <c r="J86">
        <v>166</v>
      </c>
      <c r="K86">
        <v>-0.51500000000000001</v>
      </c>
      <c r="L86">
        <v>0.86699999999999999</v>
      </c>
      <c r="M86">
        <v>7.0000000000000007E-2</v>
      </c>
      <c r="N86">
        <v>6.3579999999999997</v>
      </c>
      <c r="O86">
        <v>-1.3640000000000001</v>
      </c>
      <c r="P86">
        <v>-1.2929999999999999</v>
      </c>
      <c r="Q86" s="2">
        <f t="shared" si="8"/>
        <v>-3274.37</v>
      </c>
      <c r="R86" s="2">
        <f t="shared" si="9"/>
        <v>315836.45284700178</v>
      </c>
      <c r="AH86">
        <v>166</v>
      </c>
      <c r="AI86">
        <v>-0.23</v>
      </c>
      <c r="AJ86">
        <v>0.57299999999999995</v>
      </c>
      <c r="AK86">
        <v>-0.30199999999999999</v>
      </c>
      <c r="AL86">
        <v>11.579000000000001</v>
      </c>
      <c r="AM86">
        <v>-2.2629999999999999</v>
      </c>
      <c r="AN86">
        <v>-2.5649999999999999</v>
      </c>
      <c r="AO86" s="2">
        <f t="shared" si="11"/>
        <v>-2663.1700000000005</v>
      </c>
      <c r="AP86" s="2">
        <f t="shared" si="10"/>
        <v>380144.14715267468</v>
      </c>
    </row>
    <row r="87" spans="1:42" x14ac:dyDescent="0.25">
      <c r="A87" s="1">
        <v>168</v>
      </c>
      <c r="B87" s="1">
        <v>-0.26600000000000001</v>
      </c>
      <c r="C87" s="1">
        <v>0.84199999999999997</v>
      </c>
      <c r="D87" s="1">
        <v>0.31900000000000001</v>
      </c>
      <c r="E87" s="1">
        <v>9.6029999999999998</v>
      </c>
      <c r="F87" s="1">
        <v>-1.8069999999999999</v>
      </c>
      <c r="G87" s="1">
        <v>-1.488</v>
      </c>
      <c r="H87" s="2">
        <f t="shared" si="6"/>
        <v>-2555.1959999999999</v>
      </c>
      <c r="I87" s="2">
        <f t="shared" si="7"/>
        <v>463422.70323824702</v>
      </c>
      <c r="J87">
        <v>168</v>
      </c>
      <c r="K87">
        <v>-0.49199999999999999</v>
      </c>
      <c r="L87">
        <v>0.84899999999999998</v>
      </c>
      <c r="M87">
        <v>4.9000000000000002E-2</v>
      </c>
      <c r="N87">
        <v>6.36</v>
      </c>
      <c r="O87">
        <v>-1.355</v>
      </c>
      <c r="P87">
        <v>-1.306</v>
      </c>
      <c r="Q87" s="2">
        <f t="shared" si="8"/>
        <v>-3128.1359999999995</v>
      </c>
      <c r="R87" s="2">
        <f t="shared" si="9"/>
        <v>309279.29465640662</v>
      </c>
      <c r="AH87">
        <v>168</v>
      </c>
      <c r="AI87">
        <v>-0.20699999999999999</v>
      </c>
      <c r="AJ87">
        <v>0.56499999999999995</v>
      </c>
      <c r="AK87">
        <v>-0.30499999999999999</v>
      </c>
      <c r="AL87">
        <v>11.579000000000001</v>
      </c>
      <c r="AM87">
        <v>-2.2789999999999999</v>
      </c>
      <c r="AN87">
        <v>-2.5840000000000001</v>
      </c>
      <c r="AO87" s="2">
        <f t="shared" si="11"/>
        <v>-2396.8530000000001</v>
      </c>
      <c r="AP87" s="2">
        <f t="shared" si="10"/>
        <v>374836.72450481885</v>
      </c>
    </row>
    <row r="88" spans="1:42" x14ac:dyDescent="0.25">
      <c r="A88" s="1">
        <v>170</v>
      </c>
      <c r="B88" s="1">
        <v>-0.23400000000000001</v>
      </c>
      <c r="C88" s="1">
        <v>0.83299999999999996</v>
      </c>
      <c r="D88" s="1">
        <v>0.31</v>
      </c>
      <c r="E88" s="1">
        <v>9.6029999999999998</v>
      </c>
      <c r="F88" s="1">
        <v>-1.8129999999999999</v>
      </c>
      <c r="G88" s="1">
        <v>-1.5029999999999999</v>
      </c>
      <c r="H88" s="2">
        <f t="shared" si="6"/>
        <v>-2247.8040000000001</v>
      </c>
      <c r="I88" s="2">
        <f t="shared" si="7"/>
        <v>458469.25391622307</v>
      </c>
      <c r="J88">
        <v>170</v>
      </c>
      <c r="K88">
        <v>-0.45300000000000001</v>
      </c>
      <c r="L88">
        <v>0.83299999999999996</v>
      </c>
      <c r="M88">
        <v>3.2000000000000001E-2</v>
      </c>
      <c r="N88">
        <v>6.36</v>
      </c>
      <c r="O88">
        <v>-1.35</v>
      </c>
      <c r="P88">
        <v>-1.3180000000000001</v>
      </c>
      <c r="Q88" s="2">
        <f t="shared" si="8"/>
        <v>-2880.174</v>
      </c>
      <c r="R88" s="2">
        <f t="shared" si="9"/>
        <v>303450.7095980997</v>
      </c>
      <c r="AH88">
        <v>170</v>
      </c>
      <c r="AI88">
        <v>-0.17599999999999999</v>
      </c>
      <c r="AJ88">
        <v>0.55900000000000005</v>
      </c>
      <c r="AK88">
        <v>-0.30599999999999999</v>
      </c>
      <c r="AL88">
        <v>11.579000000000001</v>
      </c>
      <c r="AM88">
        <v>-2.2949999999999999</v>
      </c>
      <c r="AN88">
        <v>-2.601</v>
      </c>
      <c r="AO88" s="2">
        <f t="shared" si="11"/>
        <v>-2037.9040000000002</v>
      </c>
      <c r="AP88" s="2">
        <f t="shared" si="10"/>
        <v>370856.15751892701</v>
      </c>
    </row>
    <row r="89" spans="1:42" x14ac:dyDescent="0.25">
      <c r="A89" s="1">
        <v>172</v>
      </c>
      <c r="B89" s="1">
        <v>-0.189</v>
      </c>
      <c r="C89" s="1">
        <v>0.82599999999999996</v>
      </c>
      <c r="D89" s="1">
        <v>0.308</v>
      </c>
      <c r="E89" s="1">
        <v>9.6039999999999992</v>
      </c>
      <c r="F89" s="1">
        <v>-1.8220000000000001</v>
      </c>
      <c r="G89" s="1">
        <v>-1.5149999999999999</v>
      </c>
      <c r="H89" s="2">
        <f t="shared" si="6"/>
        <v>-1815.5339999999999</v>
      </c>
      <c r="I89" s="2">
        <f t="shared" si="7"/>
        <v>454616.57111020439</v>
      </c>
      <c r="J89">
        <v>172</v>
      </c>
      <c r="K89">
        <v>-0.39</v>
      </c>
      <c r="L89">
        <v>0.81799999999999995</v>
      </c>
      <c r="M89">
        <v>2.1000000000000001E-2</v>
      </c>
      <c r="N89">
        <v>6.36</v>
      </c>
      <c r="O89">
        <v>-1.349</v>
      </c>
      <c r="P89">
        <v>-1.329</v>
      </c>
      <c r="Q89" s="2">
        <f t="shared" si="8"/>
        <v>-2479.6200000000003</v>
      </c>
      <c r="R89" s="2">
        <f t="shared" si="9"/>
        <v>297986.41110593703</v>
      </c>
      <c r="AH89">
        <v>172</v>
      </c>
      <c r="AI89">
        <v>-0.14099999999999999</v>
      </c>
      <c r="AJ89">
        <v>0.55300000000000005</v>
      </c>
      <c r="AK89">
        <v>-0.307</v>
      </c>
      <c r="AL89">
        <v>11.577999999999999</v>
      </c>
      <c r="AM89">
        <v>-2.31</v>
      </c>
      <c r="AN89">
        <v>-2.617</v>
      </c>
      <c r="AO89" s="2">
        <f t="shared" si="11"/>
        <v>-1632.6389999999999</v>
      </c>
      <c r="AP89" s="2">
        <f t="shared" si="10"/>
        <v>366875.59053303511</v>
      </c>
    </row>
    <row r="90" spans="1:42" x14ac:dyDescent="0.25">
      <c r="A90" s="1">
        <v>174</v>
      </c>
      <c r="B90" s="1">
        <v>-0.14099999999999999</v>
      </c>
      <c r="C90" s="1">
        <v>0.82</v>
      </c>
      <c r="D90" s="1">
        <v>0.309</v>
      </c>
      <c r="E90" s="1">
        <v>9.6059999999999999</v>
      </c>
      <c r="F90" s="1">
        <v>-1.831</v>
      </c>
      <c r="G90" s="1">
        <v>-1.522</v>
      </c>
      <c r="H90" s="2">
        <f t="shared" si="6"/>
        <v>-1354.4459999999999</v>
      </c>
      <c r="I90" s="2">
        <f t="shared" si="7"/>
        <v>451314.27156218834</v>
      </c>
      <c r="J90">
        <v>174</v>
      </c>
      <c r="K90">
        <v>-0.29699999999999999</v>
      </c>
      <c r="L90">
        <v>0.80600000000000005</v>
      </c>
      <c r="M90">
        <v>1.9E-2</v>
      </c>
      <c r="N90">
        <v>6.3579999999999997</v>
      </c>
      <c r="O90">
        <v>-1.355</v>
      </c>
      <c r="P90">
        <v>-1.3360000000000001</v>
      </c>
      <c r="Q90" s="2">
        <f t="shared" si="8"/>
        <v>-1888.3259999999998</v>
      </c>
      <c r="R90" s="2">
        <f t="shared" si="9"/>
        <v>293614.97231220698</v>
      </c>
      <c r="AH90">
        <v>174</v>
      </c>
      <c r="AI90">
        <v>-0.105</v>
      </c>
      <c r="AJ90">
        <v>0.54900000000000004</v>
      </c>
      <c r="AK90">
        <v>-0.307</v>
      </c>
      <c r="AL90">
        <v>11.577</v>
      </c>
      <c r="AM90">
        <v>-2.3210000000000002</v>
      </c>
      <c r="AN90">
        <v>-2.6280000000000001</v>
      </c>
      <c r="AO90" s="2">
        <f t="shared" si="11"/>
        <v>-1215.7950000000001</v>
      </c>
      <c r="AP90" s="2">
        <f t="shared" si="10"/>
        <v>364221.8792091072</v>
      </c>
    </row>
    <row r="91" spans="1:42" x14ac:dyDescent="0.25">
      <c r="A91" s="1">
        <v>176</v>
      </c>
      <c r="B91" s="1">
        <v>-9.4E-2</v>
      </c>
      <c r="C91" s="1">
        <v>0.81599999999999995</v>
      </c>
      <c r="D91" s="1">
        <v>0.311</v>
      </c>
      <c r="E91" s="1">
        <v>9.6059999999999999</v>
      </c>
      <c r="F91" s="1">
        <v>-1.8380000000000001</v>
      </c>
      <c r="G91" s="1">
        <v>-1.5269999999999999</v>
      </c>
      <c r="H91" s="2">
        <f t="shared" si="6"/>
        <v>-902.96399999999994</v>
      </c>
      <c r="I91" s="2">
        <f t="shared" si="7"/>
        <v>449112.73853017768</v>
      </c>
      <c r="J91">
        <v>176</v>
      </c>
      <c r="K91">
        <v>-0.19800000000000001</v>
      </c>
      <c r="L91">
        <v>0.79700000000000004</v>
      </c>
      <c r="M91">
        <v>2.1000000000000001E-2</v>
      </c>
      <c r="N91">
        <v>6.3570000000000002</v>
      </c>
      <c r="O91">
        <v>-1.361</v>
      </c>
      <c r="P91">
        <v>-1.34</v>
      </c>
      <c r="Q91" s="2">
        <f t="shared" si="8"/>
        <v>-1258.8839999999998</v>
      </c>
      <c r="R91" s="2">
        <f t="shared" si="9"/>
        <v>290336.39321690932</v>
      </c>
      <c r="AH91">
        <v>176</v>
      </c>
      <c r="AI91">
        <v>-7.0000000000000007E-2</v>
      </c>
      <c r="AJ91">
        <v>0.54600000000000004</v>
      </c>
      <c r="AK91">
        <v>-0.309</v>
      </c>
      <c r="AL91">
        <v>11.577999999999999</v>
      </c>
      <c r="AM91">
        <v>-2.3290000000000002</v>
      </c>
      <c r="AN91">
        <v>-2.637</v>
      </c>
      <c r="AO91" s="2">
        <f t="shared" si="11"/>
        <v>-810.53000000000009</v>
      </c>
      <c r="AP91" s="2">
        <f t="shared" si="10"/>
        <v>362231.59571616125</v>
      </c>
    </row>
    <row r="92" spans="1:42" x14ac:dyDescent="0.25">
      <c r="A92" s="1">
        <v>178</v>
      </c>
      <c r="B92" s="1">
        <v>-4.7E-2</v>
      </c>
      <c r="C92" s="1">
        <v>0.81399999999999995</v>
      </c>
      <c r="D92" s="1">
        <v>0.311</v>
      </c>
      <c r="E92" s="1">
        <v>9.6059999999999999</v>
      </c>
      <c r="F92" s="1">
        <v>-1.8420000000000001</v>
      </c>
      <c r="G92" s="1">
        <v>-1.53</v>
      </c>
      <c r="H92" s="2">
        <f t="shared" si="6"/>
        <v>-451.48199999999997</v>
      </c>
      <c r="I92" s="2">
        <f t="shared" si="7"/>
        <v>448011.97201417235</v>
      </c>
      <c r="J92">
        <v>178</v>
      </c>
      <c r="K92">
        <v>-9.9000000000000005E-2</v>
      </c>
      <c r="L92">
        <v>0.79200000000000004</v>
      </c>
      <c r="M92">
        <v>0.02</v>
      </c>
      <c r="N92">
        <v>6.36</v>
      </c>
      <c r="O92">
        <v>-1.3640000000000001</v>
      </c>
      <c r="P92">
        <v>-1.343</v>
      </c>
      <c r="Q92" s="2">
        <f t="shared" si="8"/>
        <v>-629.44199999999989</v>
      </c>
      <c r="R92" s="2">
        <f t="shared" si="9"/>
        <v>288514.96038618847</v>
      </c>
      <c r="AH92">
        <v>178</v>
      </c>
      <c r="AI92">
        <v>-3.5000000000000003E-2</v>
      </c>
      <c r="AJ92">
        <v>0.54400000000000004</v>
      </c>
      <c r="AK92">
        <v>-0.309</v>
      </c>
      <c r="AL92">
        <v>11.577999999999999</v>
      </c>
      <c r="AM92">
        <v>-2.3330000000000002</v>
      </c>
      <c r="AN92">
        <v>-2.6429999999999998</v>
      </c>
      <c r="AO92" s="2">
        <f t="shared" si="11"/>
        <v>-405.26500000000004</v>
      </c>
      <c r="AP92" s="2">
        <f t="shared" si="10"/>
        <v>360904.74005419732</v>
      </c>
    </row>
    <row r="93" spans="1:42" x14ac:dyDescent="0.25">
      <c r="A93" s="1">
        <v>180</v>
      </c>
      <c r="B93" s="1">
        <v>-1E-3</v>
      </c>
      <c r="C93" s="1">
        <v>0.81299999999999994</v>
      </c>
      <c r="D93" s="1">
        <v>0.312</v>
      </c>
      <c r="E93" s="1">
        <v>9.6059999999999999</v>
      </c>
      <c r="F93" s="1">
        <v>-1.843</v>
      </c>
      <c r="G93" s="1">
        <v>-1.5309999999999999</v>
      </c>
      <c r="H93" s="2">
        <v>0</v>
      </c>
      <c r="I93" s="2">
        <f t="shared" si="7"/>
        <v>447461.58875616966</v>
      </c>
      <c r="J93">
        <v>180</v>
      </c>
      <c r="K93">
        <v>-1E-3</v>
      </c>
      <c r="L93">
        <v>0.79</v>
      </c>
      <c r="M93">
        <v>0.02</v>
      </c>
      <c r="N93">
        <v>6.359</v>
      </c>
      <c r="O93">
        <v>-1.365</v>
      </c>
      <c r="P93">
        <v>-1.3440000000000001</v>
      </c>
      <c r="Q93" s="2">
        <v>0</v>
      </c>
      <c r="R93" s="2">
        <f t="shared" si="9"/>
        <v>287786.38725390017</v>
      </c>
      <c r="AH93">
        <v>180</v>
      </c>
      <c r="AI93">
        <v>1E-3</v>
      </c>
      <c r="AJ93">
        <v>0.54300000000000004</v>
      </c>
      <c r="AK93">
        <v>-0.309</v>
      </c>
      <c r="AL93">
        <v>11.579000000000001</v>
      </c>
      <c r="AM93">
        <v>-2.335</v>
      </c>
      <c r="AN93">
        <v>-2.6440000000000001</v>
      </c>
      <c r="AO93" s="2">
        <v>0</v>
      </c>
      <c r="AP93" s="2">
        <f t="shared" si="10"/>
        <v>360241.31222321524</v>
      </c>
    </row>
    <row r="95" spans="1:42" x14ac:dyDescent="0.25">
      <c r="H95">
        <f>MAX(H3:H93)</f>
        <v>6714.5939999999991</v>
      </c>
      <c r="Q95">
        <f>MAX(Q3:Q93)</f>
        <v>5404.2999999999993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 van der Heide</cp:lastModifiedBy>
  <dcterms:created xsi:type="dcterms:W3CDTF">2021-03-12T07:35:25Z</dcterms:created>
  <dcterms:modified xsi:type="dcterms:W3CDTF">2021-03-16T14:54:51Z</dcterms:modified>
</cp:coreProperties>
</file>