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7526"/>
  <workbookPr showInkAnnotation="0" autoCompressPictures="0"/>
  <bookViews>
    <workbookView xWindow="0" yWindow="0" windowWidth="28800" windowHeight="13640" tabRatio="500"/>
  </bookViews>
  <sheets>
    <sheet name="Blad1" sheetId="1" r:id="rId1"/>
    <sheet name="Blad2" sheetId="2" r:id="rId2"/>
    <sheet name="Blad3" sheetId="3" r:id="rId3"/>
    <sheet name="Blad4" sheetId="4" r:id="rId4"/>
    <sheet name="Blad5" sheetId="5" r:id="rId5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16" i="1" l="1"/>
  <c r="E6" i="1"/>
  <c r="F6" i="1"/>
  <c r="F16" i="1"/>
  <c r="G16" i="1"/>
  <c r="E16" i="1"/>
  <c r="G7" i="1"/>
  <c r="G8" i="1"/>
  <c r="G9" i="1"/>
  <c r="G10" i="1"/>
  <c r="G11" i="1"/>
  <c r="G12" i="1"/>
  <c r="G13" i="1"/>
  <c r="G14" i="1"/>
  <c r="G6" i="1"/>
  <c r="F7" i="1"/>
  <c r="F8" i="1"/>
  <c r="F9" i="1"/>
  <c r="F10" i="1"/>
  <c r="F11" i="1"/>
  <c r="F12" i="1"/>
  <c r="F13" i="1"/>
  <c r="F14" i="1"/>
  <c r="E7" i="1"/>
  <c r="E8" i="1"/>
  <c r="E9" i="1"/>
  <c r="E10" i="1"/>
  <c r="E11" i="1"/>
  <c r="E12" i="1"/>
  <c r="E13" i="1"/>
  <c r="E14" i="1"/>
</calcChain>
</file>

<file path=xl/sharedStrings.xml><?xml version="1.0" encoding="utf-8"?>
<sst xmlns="http://schemas.openxmlformats.org/spreadsheetml/2006/main" count="28" uniqueCount="25">
  <si>
    <t>Vlieland - Lauwersoog</t>
  </si>
  <si>
    <t>Waypoint</t>
  </si>
  <si>
    <t>Tijd</t>
  </si>
  <si>
    <t>Afstand</t>
  </si>
  <si>
    <t>Duur</t>
  </si>
  <si>
    <t>Gemiddelde snelheid</t>
  </si>
  <si>
    <t>uu:mm</t>
  </si>
  <si>
    <t>Nm</t>
  </si>
  <si>
    <t>kn</t>
  </si>
  <si>
    <t>Vlieland</t>
  </si>
  <si>
    <t>ZS4</t>
  </si>
  <si>
    <t>Otto West</t>
  </si>
  <si>
    <t>BR Ameland</t>
  </si>
  <si>
    <t>AM Ameland</t>
  </si>
  <si>
    <t>Boven WG</t>
  </si>
  <si>
    <t>Motor aan</t>
  </si>
  <si>
    <t>WG 1</t>
  </si>
  <si>
    <t>Lauwersoog</t>
  </si>
  <si>
    <t>metrisch</t>
  </si>
  <si>
    <t>Overall</t>
  </si>
  <si>
    <t>Opmerkingen</t>
  </si>
  <si>
    <t>stroom zichtbaar mee</t>
  </si>
  <si>
    <t>dood tij</t>
  </si>
  <si>
    <t>stroom zichtbaar tegen</t>
  </si>
  <si>
    <t>Zichtlijn PEN 21 - AWG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</si>
</sst>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h:mm;@"/>
    <numFmt numFmtId="165" formatCode="0.0"/>
  </numFmts>
  <fonts count="4" x14ac:knownFonts="1">
    <font>
      <sz val="12"/>
      <color theme="1"/>
      <name val="Calibri"/>
      <family val="2"/>
      <charset val="134"/>
      <scheme val="minor"/>
    </font>
    <font>
      <b/>
      <sz val="12"/>
      <color theme="1"/>
      <name val="Calibri"/>
      <family val="2"/>
      <charset val="134"/>
      <scheme val="minor"/>
    </font>
    <font>
      <u/>
      <sz val="12"/>
      <color theme="10"/>
      <name val="Calibri"/>
      <family val="2"/>
      <charset val="134"/>
      <scheme val="minor"/>
    </font>
    <font>
      <u/>
      <sz val="12"/>
      <color theme="11"/>
      <name val="Calibri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5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164" fontId="0" fillId="0" borderId="0" xfId="0" applyNumberFormat="1" applyAlignment="1">
      <alignment vertical="top"/>
    </xf>
    <xf numFmtId="165" fontId="0" fillId="0" borderId="0" xfId="0" applyNumberFormat="1" applyAlignment="1">
      <alignment vertical="top"/>
    </xf>
    <xf numFmtId="2" fontId="0" fillId="0" borderId="0" xfId="0" applyNumberFormat="1" applyAlignment="1">
      <alignment vertical="top"/>
    </xf>
    <xf numFmtId="0" fontId="1" fillId="0" borderId="0" xfId="0" applyFont="1" applyAlignment="1">
      <alignment vertical="top"/>
    </xf>
    <xf numFmtId="164" fontId="1" fillId="0" borderId="0" xfId="0" applyNumberFormat="1" applyFont="1" applyAlignment="1">
      <alignment vertical="top"/>
    </xf>
    <xf numFmtId="2" fontId="1" fillId="0" borderId="0" xfId="0" applyNumberFormat="1" applyFont="1" applyAlignment="1">
      <alignment vertical="top"/>
    </xf>
    <xf numFmtId="165" fontId="1" fillId="0" borderId="0" xfId="0" applyNumberFormat="1" applyFont="1" applyAlignment="1">
      <alignment vertical="top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right" vertical="top" wrapText="1"/>
    </xf>
    <xf numFmtId="0" fontId="1" fillId="0" borderId="0" xfId="0" applyFont="1" applyAlignment="1">
      <alignment horizontal="right" vertical="top"/>
    </xf>
  </cellXfs>
  <cellStyles count="5">
    <cellStyle name="Gevolgde hyperlink" xfId="2" builtinId="9" hidden="1"/>
    <cellStyle name="Gevolgde hyperlink" xfId="4" builtinId="9" hidden="1"/>
    <cellStyle name="Hyperlink" xfId="1" builtinId="8" hidden="1"/>
    <cellStyle name="Hyperlink" xfId="3" builtinId="8" hidden="1"/>
    <cellStyle name="Norma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aredStrings" Target="sharedStrings.xml"/><Relationship Id="rId9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-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tabSelected="1" zoomScale="150" zoomScaleNormal="150" zoomScalePageLayoutView="150" workbookViewId="0">
      <selection activeCell="J16" sqref="J16"/>
    </sheetView>
  </sheetViews>
  <sheetFormatPr baseColWidth="10" defaultRowHeight="15" x14ac:dyDescent="0"/>
  <cols>
    <col min="1" max="1" width="10.83203125" style="1"/>
    <col min="2" max="2" width="25.1640625" style="1" bestFit="1" customWidth="1"/>
    <col min="3" max="6" width="10.83203125" style="1"/>
    <col min="7" max="7" width="11.6640625" style="1" customWidth="1"/>
    <col min="8" max="8" width="12.1640625" style="1" customWidth="1"/>
    <col min="9" max="16384" width="10.83203125" style="1"/>
  </cols>
  <sheetData>
    <row r="1" spans="1:8">
      <c r="A1" s="6" t="s">
        <v>0</v>
      </c>
    </row>
    <row r="3" spans="1:8" s="2" customFormat="1" ht="30">
      <c r="B3" s="10" t="s">
        <v>1</v>
      </c>
      <c r="C3" s="11" t="s">
        <v>2</v>
      </c>
      <c r="D3" s="11" t="s">
        <v>3</v>
      </c>
      <c r="E3" s="11" t="s">
        <v>4</v>
      </c>
      <c r="F3" s="11" t="s">
        <v>4</v>
      </c>
      <c r="G3" s="11" t="s">
        <v>5</v>
      </c>
      <c r="H3" s="10" t="s">
        <v>20</v>
      </c>
    </row>
    <row r="4" spans="1:8">
      <c r="B4" s="6"/>
      <c r="C4" s="12" t="s">
        <v>6</v>
      </c>
      <c r="D4" s="12" t="s">
        <v>7</v>
      </c>
      <c r="E4" s="12" t="s">
        <v>6</v>
      </c>
      <c r="F4" s="12" t="s">
        <v>18</v>
      </c>
      <c r="G4" s="12" t="s">
        <v>8</v>
      </c>
      <c r="H4" s="6"/>
    </row>
    <row r="5" spans="1:8">
      <c r="B5" s="1" t="s">
        <v>9</v>
      </c>
      <c r="C5" s="3">
        <v>0.26041666666666669</v>
      </c>
      <c r="D5" s="1">
        <v>0</v>
      </c>
      <c r="E5" s="3"/>
      <c r="F5" s="3"/>
      <c r="G5" s="4"/>
    </row>
    <row r="6" spans="1:8">
      <c r="B6" s="1" t="s">
        <v>10</v>
      </c>
      <c r="C6" s="3">
        <v>0.33333333333333331</v>
      </c>
      <c r="D6" s="1">
        <v>6</v>
      </c>
      <c r="E6" s="3">
        <f>C6-C5</f>
        <v>7.291666666666663E-2</v>
      </c>
      <c r="F6" s="5">
        <f>(E6-INT(E6))*24</f>
        <v>1.7499999999999991</v>
      </c>
      <c r="G6" s="4">
        <f>(D6-D5)/F6</f>
        <v>3.4285714285714302</v>
      </c>
    </row>
    <row r="7" spans="1:8">
      <c r="B7" s="1" t="s">
        <v>11</v>
      </c>
      <c r="C7" s="3">
        <v>0.38541666666666669</v>
      </c>
      <c r="D7" s="1">
        <v>13.9</v>
      </c>
      <c r="E7" s="3">
        <f t="shared" ref="E7:E14" si="0">C7-C6</f>
        <v>5.208333333333337E-2</v>
      </c>
      <c r="F7" s="5">
        <f t="shared" ref="F7:F14" si="1">(E7-INT(E7))*24</f>
        <v>1.2500000000000009</v>
      </c>
      <c r="G7" s="4">
        <f t="shared" ref="G7:G14" si="2">(D7-D6)/F7</f>
        <v>6.3199999999999958</v>
      </c>
      <c r="H7" s="1" t="s">
        <v>21</v>
      </c>
    </row>
    <row r="8" spans="1:8">
      <c r="B8" s="1" t="s">
        <v>12</v>
      </c>
      <c r="C8" s="3">
        <v>0.47916666666666669</v>
      </c>
      <c r="D8" s="1">
        <v>31.4</v>
      </c>
      <c r="E8" s="3">
        <f t="shared" si="0"/>
        <v>9.375E-2</v>
      </c>
      <c r="F8" s="5">
        <f t="shared" si="1"/>
        <v>2.25</v>
      </c>
      <c r="G8" s="4">
        <f t="shared" si="2"/>
        <v>7.7777777777777777</v>
      </c>
      <c r="H8" s="1" t="s">
        <v>22</v>
      </c>
    </row>
    <row r="9" spans="1:8">
      <c r="B9" s="1" t="s">
        <v>13</v>
      </c>
      <c r="C9" s="3">
        <v>0.52777777777777779</v>
      </c>
      <c r="D9" s="1">
        <v>38.1</v>
      </c>
      <c r="E9" s="3">
        <f t="shared" si="0"/>
        <v>4.8611111111111105E-2</v>
      </c>
      <c r="F9" s="5">
        <f t="shared" si="1"/>
        <v>1.1666666666666665</v>
      </c>
      <c r="G9" s="4">
        <f t="shared" si="2"/>
        <v>5.7428571428571464</v>
      </c>
      <c r="H9" s="1" t="s">
        <v>23</v>
      </c>
    </row>
    <row r="10" spans="1:8">
      <c r="B10" s="1" t="s">
        <v>24</v>
      </c>
      <c r="C10" s="3">
        <v>0.61805555555555558</v>
      </c>
      <c r="D10" s="1">
        <v>45.4</v>
      </c>
      <c r="E10" s="3">
        <f t="shared" si="0"/>
        <v>9.027777777777779E-2</v>
      </c>
      <c r="F10" s="5">
        <f t="shared" si="1"/>
        <v>2.166666666666667</v>
      </c>
      <c r="G10" s="4">
        <f t="shared" si="2"/>
        <v>3.3692307692307675</v>
      </c>
    </row>
    <row r="11" spans="1:8">
      <c r="B11" s="1" t="s">
        <v>14</v>
      </c>
      <c r="C11" s="3">
        <v>0.66666666666666663</v>
      </c>
      <c r="D11" s="1">
        <v>48.9</v>
      </c>
      <c r="E11" s="3">
        <f t="shared" si="0"/>
        <v>4.8611111111111049E-2</v>
      </c>
      <c r="F11" s="5">
        <f t="shared" si="1"/>
        <v>1.1666666666666652</v>
      </c>
      <c r="G11" s="4">
        <f t="shared" si="2"/>
        <v>3.000000000000004</v>
      </c>
    </row>
    <row r="12" spans="1:8">
      <c r="B12" s="1" t="s">
        <v>15</v>
      </c>
      <c r="C12" s="3">
        <v>0.68055555555555547</v>
      </c>
      <c r="D12" s="1">
        <v>50</v>
      </c>
      <c r="E12" s="3">
        <f t="shared" si="0"/>
        <v>1.388888888888884E-2</v>
      </c>
      <c r="F12" s="5">
        <f t="shared" si="1"/>
        <v>0.33333333333333215</v>
      </c>
      <c r="G12" s="4">
        <f t="shared" si="2"/>
        <v>3.3000000000000158</v>
      </c>
    </row>
    <row r="13" spans="1:8">
      <c r="B13" s="1" t="s">
        <v>16</v>
      </c>
      <c r="C13" s="3">
        <v>0.69444444444444453</v>
      </c>
      <c r="D13" s="1">
        <v>51.5</v>
      </c>
      <c r="E13" s="3">
        <f t="shared" si="0"/>
        <v>1.3888888888889062E-2</v>
      </c>
      <c r="F13" s="5">
        <f t="shared" si="1"/>
        <v>0.33333333333333748</v>
      </c>
      <c r="G13" s="4">
        <f t="shared" si="2"/>
        <v>4.499999999999944</v>
      </c>
      <c r="H13" s="1" t="s">
        <v>23</v>
      </c>
    </row>
    <row r="14" spans="1:8">
      <c r="B14" s="1" t="s">
        <v>17</v>
      </c>
      <c r="C14" s="3">
        <v>0.78125</v>
      </c>
      <c r="D14" s="1">
        <v>62.5</v>
      </c>
      <c r="E14" s="3">
        <f t="shared" si="0"/>
        <v>8.6805555555555469E-2</v>
      </c>
      <c r="F14" s="5">
        <f t="shared" si="1"/>
        <v>2.0833333333333313</v>
      </c>
      <c r="G14" s="4">
        <f t="shared" si="2"/>
        <v>5.2800000000000056</v>
      </c>
    </row>
    <row r="15" spans="1:8">
      <c r="C15" s="3"/>
      <c r="E15" s="3"/>
      <c r="F15" s="5"/>
      <c r="G15" s="4"/>
    </row>
    <row r="16" spans="1:8">
      <c r="B16" s="6" t="s">
        <v>19</v>
      </c>
      <c r="C16" s="7"/>
      <c r="D16" s="6">
        <f>D14</f>
        <v>62.5</v>
      </c>
      <c r="E16" s="7">
        <f>SUM(E6:E15)</f>
        <v>0.52083333333333326</v>
      </c>
      <c r="F16" s="8">
        <f>SUM(F6:F15)</f>
        <v>12.499999999999996</v>
      </c>
      <c r="G16" s="9">
        <f>D16/F16</f>
        <v>5.0000000000000018</v>
      </c>
    </row>
    <row r="18" spans="3:7">
      <c r="C18" s="3"/>
      <c r="E18" s="3"/>
      <c r="F18" s="3"/>
      <c r="G18" s="4"/>
    </row>
    <row r="19" spans="3:7">
      <c r="C19" s="3"/>
      <c r="E19" s="3"/>
      <c r="F19" s="3"/>
      <c r="G19" s="4"/>
    </row>
    <row r="20" spans="3:7">
      <c r="C20" s="3"/>
      <c r="E20" s="3"/>
      <c r="F20" s="3"/>
      <c r="G20" s="4"/>
    </row>
    <row r="21" spans="3:7">
      <c r="C21" s="3"/>
      <c r="E21" s="3"/>
      <c r="F21" s="3"/>
      <c r="G21" s="4"/>
    </row>
    <row r="22" spans="3:7">
      <c r="C22" s="3"/>
      <c r="E22" s="3"/>
      <c r="F22" s="3"/>
      <c r="G22" s="4"/>
    </row>
    <row r="23" spans="3:7">
      <c r="C23" s="3"/>
      <c r="E23" s="3"/>
      <c r="F23" s="3"/>
      <c r="G23" s="4"/>
    </row>
    <row r="24" spans="3:7">
      <c r="C24" s="3"/>
      <c r="E24" s="3"/>
      <c r="F24" s="3"/>
    </row>
    <row r="25" spans="3:7">
      <c r="C25" s="3"/>
      <c r="E25" s="3"/>
      <c r="F25" s="3"/>
    </row>
    <row r="26" spans="3:7">
      <c r="C26" s="3"/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"/>
  <sheetData/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"/>
  <sheetData/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"/>
  <sheetData/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"/>
  <sheetData/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Werkbladen</vt:lpstr>
      </vt:variant>
      <vt:variant>
        <vt:i4>5</vt:i4>
      </vt:variant>
    </vt:vector>
  </HeadingPairs>
  <TitlesOfParts>
    <vt:vector size="5" baseType="lpstr">
      <vt:lpstr>Blad1</vt:lpstr>
      <vt:lpstr>Blad2</vt:lpstr>
      <vt:lpstr>Blad3</vt:lpstr>
      <vt:lpstr>Blad4</vt:lpstr>
      <vt:lpstr>Blad5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Henk Dijk</cp:lastModifiedBy>
  <dcterms:created xsi:type="dcterms:W3CDTF">2016-10-20T11:35:54Z</dcterms:created>
  <dcterms:modified xsi:type="dcterms:W3CDTF">2016-10-20T13:50:08Z</dcterms:modified>
  <cp:category/>
</cp:coreProperties>
</file>