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740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" i="1"/>
  <c r="D3" i="1"/>
  <c r="G89" i="1" l="1"/>
  <c r="G90" i="1"/>
  <c r="G91" i="1"/>
  <c r="G92" i="1"/>
  <c r="F4" i="1"/>
  <c r="G4" i="1" s="1"/>
  <c r="F5" i="1"/>
  <c r="F6" i="1"/>
  <c r="F7" i="1"/>
  <c r="G7" i="1" s="1"/>
  <c r="F8" i="1"/>
  <c r="G8" i="1" s="1"/>
  <c r="F9" i="1"/>
  <c r="F10" i="1"/>
  <c r="F11" i="1"/>
  <c r="G11" i="1" s="1"/>
  <c r="F12" i="1"/>
  <c r="G12" i="1" s="1"/>
  <c r="F13" i="1"/>
  <c r="F14" i="1"/>
  <c r="F15" i="1"/>
  <c r="G15" i="1" s="1"/>
  <c r="F16" i="1"/>
  <c r="G16" i="1" s="1"/>
  <c r="F17" i="1"/>
  <c r="F18" i="1"/>
  <c r="F19" i="1"/>
  <c r="G19" i="1" s="1"/>
  <c r="F20" i="1"/>
  <c r="G20" i="1" s="1"/>
  <c r="F21" i="1"/>
  <c r="F22" i="1"/>
  <c r="F23" i="1"/>
  <c r="G23" i="1" s="1"/>
  <c r="F24" i="1"/>
  <c r="G24" i="1" s="1"/>
  <c r="F25" i="1"/>
  <c r="F26" i="1"/>
  <c r="F27" i="1"/>
  <c r="G27" i="1" s="1"/>
  <c r="F28" i="1"/>
  <c r="G28" i="1" s="1"/>
  <c r="F29" i="1"/>
  <c r="F30" i="1"/>
  <c r="F31" i="1"/>
  <c r="G31" i="1" s="1"/>
  <c r="F32" i="1"/>
  <c r="G32" i="1" s="1"/>
  <c r="F33" i="1"/>
  <c r="F34" i="1"/>
  <c r="F35" i="1"/>
  <c r="G35" i="1" s="1"/>
  <c r="F36" i="1"/>
  <c r="G36" i="1" s="1"/>
  <c r="F37" i="1"/>
  <c r="F38" i="1"/>
  <c r="F39" i="1"/>
  <c r="G39" i="1" s="1"/>
  <c r="F40" i="1"/>
  <c r="G40" i="1" s="1"/>
  <c r="F41" i="1"/>
  <c r="F42" i="1"/>
  <c r="F43" i="1"/>
  <c r="G43" i="1" s="1"/>
  <c r="F44" i="1"/>
  <c r="G44" i="1" s="1"/>
  <c r="F45" i="1"/>
  <c r="F46" i="1"/>
  <c r="F47" i="1"/>
  <c r="G47" i="1" s="1"/>
  <c r="F48" i="1"/>
  <c r="G48" i="1" s="1"/>
  <c r="F49" i="1"/>
  <c r="F50" i="1"/>
  <c r="F51" i="1"/>
  <c r="G51" i="1" s="1"/>
  <c r="F52" i="1"/>
  <c r="G52" i="1" s="1"/>
  <c r="F53" i="1"/>
  <c r="F54" i="1"/>
  <c r="F55" i="1"/>
  <c r="G55" i="1" s="1"/>
  <c r="F56" i="1"/>
  <c r="G56" i="1" s="1"/>
  <c r="F57" i="1"/>
  <c r="F58" i="1"/>
  <c r="F59" i="1"/>
  <c r="G59" i="1" s="1"/>
  <c r="F60" i="1"/>
  <c r="G60" i="1" s="1"/>
  <c r="F61" i="1"/>
  <c r="F62" i="1"/>
  <c r="F63" i="1"/>
  <c r="G63" i="1" s="1"/>
  <c r="F64" i="1"/>
  <c r="G64" i="1" s="1"/>
  <c r="F65" i="1"/>
  <c r="F66" i="1"/>
  <c r="F67" i="1"/>
  <c r="G67" i="1" s="1"/>
  <c r="F68" i="1"/>
  <c r="G68" i="1" s="1"/>
  <c r="F69" i="1"/>
  <c r="F70" i="1"/>
  <c r="F71" i="1"/>
  <c r="G71" i="1" s="1"/>
  <c r="F72" i="1"/>
  <c r="G72" i="1" s="1"/>
  <c r="F73" i="1"/>
  <c r="F74" i="1"/>
  <c r="F75" i="1"/>
  <c r="G75" i="1" s="1"/>
  <c r="F76" i="1"/>
  <c r="G76" i="1" s="1"/>
  <c r="F77" i="1"/>
  <c r="F78" i="1"/>
  <c r="F79" i="1"/>
  <c r="G79" i="1" s="1"/>
  <c r="F80" i="1"/>
  <c r="G80" i="1" s="1"/>
  <c r="F81" i="1"/>
  <c r="F82" i="1"/>
  <c r="F83" i="1"/>
  <c r="G83" i="1" s="1"/>
  <c r="F84" i="1"/>
  <c r="G84" i="1" s="1"/>
  <c r="F85" i="1"/>
  <c r="F86" i="1"/>
  <c r="F87" i="1"/>
  <c r="G87" i="1" s="1"/>
  <c r="F88" i="1"/>
  <c r="G88" i="1" s="1"/>
  <c r="F3" i="1"/>
  <c r="E4" i="1"/>
  <c r="E5" i="1"/>
  <c r="E6" i="1"/>
  <c r="G6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3" i="1"/>
  <c r="C3" i="1"/>
  <c r="D5" i="1"/>
  <c r="D6" i="1"/>
  <c r="D7" i="1"/>
  <c r="D89" i="1"/>
  <c r="D90" i="1"/>
  <c r="D91" i="1"/>
  <c r="D92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4" i="1"/>
  <c r="G86" i="1" l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3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5" i="1"/>
</calcChain>
</file>

<file path=xl/sharedStrings.xml><?xml version="1.0" encoding="utf-8"?>
<sst xmlns="http://schemas.openxmlformats.org/spreadsheetml/2006/main" count="14" uniqueCount="11">
  <si>
    <t>m</t>
  </si>
  <si>
    <t>Giekhoogte boven aangrijping neerhaler A</t>
  </si>
  <si>
    <t>Gieklengte B</t>
  </si>
  <si>
    <t>Power Factor</t>
  </si>
  <si>
    <t>Effectiviteit tov de maximaal haalbare effectiviteit</t>
  </si>
  <si>
    <t>Hoek</t>
  </si>
  <si>
    <t>Buigmoment in giek</t>
  </si>
  <si>
    <t>Lengte Neerhouder</t>
  </si>
  <si>
    <t>Lengte neerhouder</t>
  </si>
  <si>
    <t>Maximale buigmoment welke er in de giek wordt opgewekt (Nm in giek per N in neerhouder)</t>
  </si>
  <si>
    <t>Totale lengte van de neerhouder (in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</si>
</sst>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2" borderId="3" xfId="1" applyBorder="1" applyAlignment="1">
      <alignment horizontal="center" vertical="center"/>
    </xf>
    <xf numFmtId="0" fontId="2" fillId="0" borderId="4" xfId="0" applyFont="1" applyBorder="1"/>
    <xf numFmtId="0" fontId="1" fillId="2" borderId="5" xfId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" fillId="2" borderId="6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/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3" borderId="22" xfId="0" applyFont="1" applyFill="1" applyBorder="1"/>
  </cellXfs>
  <cellStyles count="2">
    <cellStyle name="Invoer" xfId="1" builtinId="2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99168580147759E-2"/>
          <c:y val="2.2791897848212013E-2"/>
          <c:w val="0.61565822487212452"/>
          <c:h val="0.93753856717277428"/>
        </c:manualLayout>
      </c:layout>
      <c:lineChart>
        <c:grouping val="standar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Power Factor</c:v>
                </c:pt>
              </c:strCache>
            </c:strRef>
          </c:tx>
          <c:marker>
            <c:symbol val="none"/>
          </c:marker>
          <c:cat>
            <c:numRef>
              <c:f>Blad1!$B$3:$B$83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cat>
          <c:val>
            <c:numRef>
              <c:f>Blad1!$C$3:$C$83</c:f>
              <c:numCache>
                <c:formatCode>General</c:formatCode>
                <c:ptCount val="17"/>
                <c:pt idx="0">
                  <c:v>0</c:v>
                </c:pt>
                <c:pt idx="1">
                  <c:v>8.7155742747658166E-2</c:v>
                </c:pt>
                <c:pt idx="2">
                  <c:v>0.17364817766693033</c:v>
                </c:pt>
                <c:pt idx="3">
                  <c:v>0.25881904510252074</c:v>
                </c:pt>
                <c:pt idx="4">
                  <c:v>0.34202014332566871</c:v>
                </c:pt>
                <c:pt idx="5">
                  <c:v>0.42261826174069944</c:v>
                </c:pt>
                <c:pt idx="6">
                  <c:v>0.49999999999999994</c:v>
                </c:pt>
                <c:pt idx="7">
                  <c:v>0.57357643635104605</c:v>
                </c:pt>
                <c:pt idx="8">
                  <c:v>0.64278760968653925</c:v>
                </c:pt>
                <c:pt idx="9">
                  <c:v>0.70710678118654746</c:v>
                </c:pt>
                <c:pt idx="10">
                  <c:v>0.76604444311897801</c:v>
                </c:pt>
                <c:pt idx="11">
                  <c:v>0.8191520442889918</c:v>
                </c:pt>
                <c:pt idx="12">
                  <c:v>0.8660254037844386</c:v>
                </c:pt>
                <c:pt idx="13">
                  <c:v>0.90630778703664994</c:v>
                </c:pt>
                <c:pt idx="14">
                  <c:v>0.93969262078590832</c:v>
                </c:pt>
                <c:pt idx="15">
                  <c:v>0.96592582628906831</c:v>
                </c:pt>
                <c:pt idx="16">
                  <c:v>0.98480775301220802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Lengte Neerhouder</c:v>
                </c:pt>
              </c:strCache>
            </c:strRef>
          </c:tx>
          <c:marker>
            <c:symbol val="none"/>
          </c:marker>
          <c:cat>
            <c:numRef>
              <c:f>Blad1!$B$3:$B$83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cat>
          <c:val>
            <c:numRef>
              <c:f>Blad1!$D$3:$D$83</c:f>
              <c:numCache>
                <c:formatCode>General</c:formatCode>
                <c:ptCount val="17"/>
                <c:pt idx="0">
                  <c:v>1</c:v>
                </c:pt>
                <c:pt idx="1">
                  <c:v>1.0038198375433474</c:v>
                </c:pt>
                <c:pt idx="2">
                  <c:v>1.0154266118857451</c:v>
                </c:pt>
                <c:pt idx="3">
                  <c:v>1.035276180410083</c:v>
                </c:pt>
                <c:pt idx="4">
                  <c:v>1.0641777724759121</c:v>
                </c:pt>
                <c:pt idx="5">
                  <c:v>1.1033779189624917</c:v>
                </c:pt>
                <c:pt idx="6">
                  <c:v>1.1547005383792515</c:v>
                </c:pt>
                <c:pt idx="7">
                  <c:v>1.2207745887614561</c:v>
                </c:pt>
                <c:pt idx="8">
                  <c:v>1.3054072893322786</c:v>
                </c:pt>
                <c:pt idx="9">
                  <c:v>1.4142135623730949</c:v>
                </c:pt>
                <c:pt idx="10">
                  <c:v>1.5557238268604123</c:v>
                </c:pt>
                <c:pt idx="11">
                  <c:v>1.7434467956210977</c:v>
                </c:pt>
                <c:pt idx="12">
                  <c:v>1.9999999999999996</c:v>
                </c:pt>
                <c:pt idx="13">
                  <c:v>2.3662015831524985</c:v>
                </c:pt>
                <c:pt idx="14">
                  <c:v>2.9238044001630863</c:v>
                </c:pt>
                <c:pt idx="15">
                  <c:v>3.8637033051562737</c:v>
                </c:pt>
                <c:pt idx="16">
                  <c:v>5.758770483143631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Blad1!$G$2</c:f>
              <c:strCache>
                <c:ptCount val="1"/>
                <c:pt idx="0">
                  <c:v>Buigmoment in giek</c:v>
                </c:pt>
              </c:strCache>
            </c:strRef>
          </c:tx>
          <c:marker>
            <c:symbol val="none"/>
          </c:marker>
          <c:cat>
            <c:numRef>
              <c:f>Blad1!$B$3:$B$83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cat>
          <c:val>
            <c:numRef>
              <c:f>Blad1!$G$3:$G$83</c:f>
              <c:numCache>
                <c:formatCode>General</c:formatCode>
                <c:ptCount val="17"/>
                <c:pt idx="0">
                  <c:v>0</c:v>
                </c:pt>
                <c:pt idx="1">
                  <c:v>0.85630714857337809</c:v>
                </c:pt>
                <c:pt idx="2">
                  <c:v>1.6752440589222295</c:v>
                </c:pt>
                <c:pt idx="3">
                  <c:v>2.4494897427831779</c:v>
                </c:pt>
                <c:pt idx="4">
                  <c:v>3.1712311298766798</c:v>
                </c:pt>
                <c:pt idx="5">
                  <c:v>3.8320423535553108</c:v>
                </c:pt>
                <c:pt idx="6">
                  <c:v>4.4226497308103747</c:v>
                </c:pt>
                <c:pt idx="7">
                  <c:v>4.9325192745655313</c:v>
                </c:pt>
                <c:pt idx="8">
                  <c:v>5.3491504044387916</c:v>
                </c:pt>
                <c:pt idx="9">
                  <c:v>5.6568542494923797</c:v>
                </c:pt>
                <c:pt idx="10">
                  <c:v>5.8345719968420342</c:v>
                </c:pt>
                <c:pt idx="11">
                  <c:v>5.8517797243498135</c:v>
                </c:pt>
                <c:pt idx="12">
                  <c:v>5.6602540378443864</c:v>
                </c:pt>
                <c:pt idx="13">
                  <c:v>5.175911227542902</c:v>
                </c:pt>
                <c:pt idx="14">
                  <c:v>4.2333576941842477</c:v>
                </c:pt>
                <c:pt idx="15">
                  <c:v>2.4494897427831765</c:v>
                </c:pt>
                <c:pt idx="16">
                  <c:v>-1.3221670808313197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63200"/>
        <c:axId val="204939264"/>
      </c:lineChart>
      <c:catAx>
        <c:axId val="2029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939264"/>
        <c:crosses val="autoZero"/>
        <c:auto val="1"/>
        <c:lblAlgn val="ctr"/>
        <c:lblOffset val="100"/>
        <c:tickLblSkip val="1"/>
        <c:noMultiLvlLbl val="0"/>
      </c:catAx>
      <c:valAx>
        <c:axId val="20493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963200"/>
        <c:crossesAt val="1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28576</xdr:colOff>
      <xdr:row>23</xdr:row>
      <xdr:rowOff>0</xdr:rowOff>
    </xdr:from>
    <xdr:to>
      <xdr:col>19</xdr:col>
      <xdr:colOff>85726</xdr:colOff>
      <xdr:row>93</xdr:row>
      <xdr:rowOff>85725</xdr:rowOff>
    </xdr:to>
    <xdr:graphicFrame macro="">
      <xdr:nvGraphicFramePr>
        <xdr:cNvPr id="6" name="Grafie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12</xdr:row>
      <xdr:rowOff>19050</xdr:rowOff>
    </xdr:from>
    <xdr:to>
      <xdr:col>18</xdr:col>
      <xdr:colOff>381000</xdr:colOff>
      <xdr:row>12</xdr:row>
      <xdr:rowOff>142875</xdr:rowOff>
    </xdr:to>
    <xdr:sp macro="" textlink="">
      <xdr:nvSpPr>
        <xdr:cNvPr id="2" name="Rechthoek 1"/>
        <xdr:cNvSpPr/>
      </xdr:nvSpPr>
      <xdr:spPr>
        <a:xfrm>
          <a:off x="11249025" y="600075"/>
          <a:ext cx="3981450" cy="123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11</xdr:col>
      <xdr:colOff>471488</xdr:colOff>
      <xdr:row>1</xdr:row>
      <xdr:rowOff>0</xdr:rowOff>
    </xdr:from>
    <xdr:to>
      <xdr:col>12</xdr:col>
      <xdr:colOff>0</xdr:colOff>
      <xdr:row>17</xdr:row>
      <xdr:rowOff>352424</xdr:rowOff>
    </xdr:to>
    <xdr:sp macro="" textlink="">
      <xdr:nvSpPr>
        <xdr:cNvPr id="4" name="Rechthoek 3"/>
        <xdr:cNvSpPr/>
      </xdr:nvSpPr>
      <xdr:spPr>
        <a:xfrm rot="16200000">
          <a:off x="10365582" y="688181"/>
          <a:ext cx="1514474" cy="1381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11</xdr:col>
      <xdr:colOff>342900</xdr:colOff>
      <xdr:row>12</xdr:row>
      <xdr:rowOff>180975</xdr:rowOff>
    </xdr:from>
    <xdr:to>
      <xdr:col>11</xdr:col>
      <xdr:colOff>342901</xdr:colOff>
      <xdr:row>17</xdr:row>
      <xdr:rowOff>152400</xdr:rowOff>
    </xdr:to>
    <xdr:cxnSp macro="">
      <xdr:nvCxnSpPr>
        <xdr:cNvPr id="5" name="Rechte verbindingslijn met pijl 4"/>
        <xdr:cNvCxnSpPr/>
      </xdr:nvCxnSpPr>
      <xdr:spPr>
        <a:xfrm flipV="1">
          <a:off x="10925175" y="762000"/>
          <a:ext cx="1" cy="5524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7</xdr:row>
      <xdr:rowOff>9525</xdr:rowOff>
    </xdr:from>
    <xdr:to>
      <xdr:col>18</xdr:col>
      <xdr:colOff>390525</xdr:colOff>
      <xdr:row>7</xdr:row>
      <xdr:rowOff>9526</xdr:rowOff>
    </xdr:to>
    <xdr:cxnSp macro="">
      <xdr:nvCxnSpPr>
        <xdr:cNvPr id="9" name="Rechte verbindingslijn met pijl 8"/>
        <xdr:cNvCxnSpPr/>
      </xdr:nvCxnSpPr>
      <xdr:spPr>
        <a:xfrm flipH="1">
          <a:off x="11220450" y="390525"/>
          <a:ext cx="40195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12</xdr:row>
      <xdr:rowOff>161925</xdr:rowOff>
    </xdr:from>
    <xdr:to>
      <xdr:col>14</xdr:col>
      <xdr:colOff>66675</xdr:colOff>
      <xdr:row>17</xdr:row>
      <xdr:rowOff>209550</xdr:rowOff>
    </xdr:to>
    <xdr:cxnSp macro="">
      <xdr:nvCxnSpPr>
        <xdr:cNvPr id="13" name="Rechte verbindingslijn 12"/>
        <xdr:cNvCxnSpPr/>
      </xdr:nvCxnSpPr>
      <xdr:spPr>
        <a:xfrm flipV="1">
          <a:off x="11220450" y="742950"/>
          <a:ext cx="1257300" cy="628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12</xdr:row>
      <xdr:rowOff>495300</xdr:rowOff>
    </xdr:from>
    <xdr:to>
      <xdr:col>12</xdr:col>
      <xdr:colOff>352425</xdr:colOff>
      <xdr:row>22</xdr:row>
      <xdr:rowOff>104775</xdr:rowOff>
    </xdr:to>
    <xdr:sp macro="" textlink="">
      <xdr:nvSpPr>
        <xdr:cNvPr id="17" name="Boog 16"/>
        <xdr:cNvSpPr/>
      </xdr:nvSpPr>
      <xdr:spPr>
        <a:xfrm>
          <a:off x="10915650" y="1076325"/>
          <a:ext cx="628650" cy="571500"/>
        </a:xfrm>
        <a:prstGeom prst="arc">
          <a:avLst>
            <a:gd name="adj1" fmla="val 16200000"/>
            <a:gd name="adj2" fmla="val 1982767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11</xdr:col>
      <xdr:colOff>76199</xdr:colOff>
      <xdr:row>12</xdr:row>
      <xdr:rowOff>304800</xdr:rowOff>
    </xdr:from>
    <xdr:to>
      <xdr:col>11</xdr:col>
      <xdr:colOff>409574</xdr:colOff>
      <xdr:row>12</xdr:row>
      <xdr:rowOff>552450</xdr:rowOff>
    </xdr:to>
    <xdr:sp macro="" textlink="">
      <xdr:nvSpPr>
        <xdr:cNvPr id="18" name="Tekstvak 17"/>
        <xdr:cNvSpPr txBox="1"/>
      </xdr:nvSpPr>
      <xdr:spPr>
        <a:xfrm>
          <a:off x="10658474" y="885825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A</a:t>
          </a:r>
        </a:p>
      </xdr:txBody>
    </xdr:sp>
    <xdr:clientData/>
  </xdr:twoCellAnchor>
  <xdr:twoCellAnchor>
    <xdr:from>
      <xdr:col>14</xdr:col>
      <xdr:colOff>495299</xdr:colOff>
      <xdr:row>1</xdr:row>
      <xdr:rowOff>180975</xdr:rowOff>
    </xdr:from>
    <xdr:to>
      <xdr:col>15</xdr:col>
      <xdr:colOff>219074</xdr:colOff>
      <xdr:row>7</xdr:row>
      <xdr:rowOff>47625</xdr:rowOff>
    </xdr:to>
    <xdr:sp macro="" textlink="">
      <xdr:nvSpPr>
        <xdr:cNvPr id="19" name="Tekstvak 18"/>
        <xdr:cNvSpPr txBox="1"/>
      </xdr:nvSpPr>
      <xdr:spPr>
        <a:xfrm>
          <a:off x="12906374" y="180975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B</a:t>
          </a:r>
        </a:p>
      </xdr:txBody>
    </xdr:sp>
    <xdr:clientData/>
  </xdr:twoCellAnchor>
  <xdr:twoCellAnchor>
    <xdr:from>
      <xdr:col>12</xdr:col>
      <xdr:colOff>466724</xdr:colOff>
      <xdr:row>77</xdr:row>
      <xdr:rowOff>19049</xdr:rowOff>
    </xdr:from>
    <xdr:to>
      <xdr:col>16</xdr:col>
      <xdr:colOff>171450</xdr:colOff>
      <xdr:row>87</xdr:row>
      <xdr:rowOff>180974</xdr:rowOff>
    </xdr:to>
    <xdr:sp macro="" textlink="">
      <xdr:nvSpPr>
        <xdr:cNvPr id="20" name="Tekstvak 19"/>
        <xdr:cNvSpPr txBox="1"/>
      </xdr:nvSpPr>
      <xdr:spPr>
        <a:xfrm>
          <a:off x="8553449" y="5238749"/>
          <a:ext cx="2143126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Hoek neerhouder C</a:t>
          </a:r>
        </a:p>
      </xdr:txBody>
    </xdr:sp>
    <xdr:clientData/>
  </xdr:twoCellAnchor>
  <xdr:twoCellAnchor>
    <xdr:from>
      <xdr:col>12</xdr:col>
      <xdr:colOff>95249</xdr:colOff>
      <xdr:row>12</xdr:row>
      <xdr:rowOff>295275</xdr:rowOff>
    </xdr:from>
    <xdr:to>
      <xdr:col>12</xdr:col>
      <xdr:colOff>428624</xdr:colOff>
      <xdr:row>12</xdr:row>
      <xdr:rowOff>542925</xdr:rowOff>
    </xdr:to>
    <xdr:sp macro="" textlink="">
      <xdr:nvSpPr>
        <xdr:cNvPr id="21" name="Tekstvak 20"/>
        <xdr:cNvSpPr txBox="1"/>
      </xdr:nvSpPr>
      <xdr:spPr>
        <a:xfrm>
          <a:off x="11287124" y="8763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2"/>
  <sheetViews>
    <sheetView tabSelected="1" topLeftCell="B1" workbookViewId="0">
      <selection activeCell="G3" sqref="G3"/>
    </sheetView>
  </sheetViews>
  <sheetFormatPr defaultRowHeight="15" x14ac:dyDescent="0.25"/>
  <cols>
    <col min="2" max="2" width="8.5703125" customWidth="1"/>
    <col min="3" max="3" width="13.5703125" customWidth="1"/>
    <col min="4" max="4" width="19.42578125" customWidth="1"/>
    <col min="5" max="5" width="8.5703125" hidden="1" customWidth="1"/>
    <col min="6" max="6" width="8.7109375" hidden="1" customWidth="1"/>
    <col min="7" max="7" width="18.85546875" customWidth="1"/>
    <col min="8" max="8" width="2.5703125" customWidth="1"/>
    <col min="9" max="9" width="21.7109375" customWidth="1"/>
  </cols>
  <sheetData>
    <row r="1" spans="2:11" ht="15.75" thickBot="1" x14ac:dyDescent="0.3"/>
    <row r="2" spans="2:11" ht="15.75" thickBot="1" x14ac:dyDescent="0.3">
      <c r="B2" s="21" t="s">
        <v>5</v>
      </c>
      <c r="C2" s="22" t="s">
        <v>3</v>
      </c>
      <c r="D2" s="22" t="s">
        <v>7</v>
      </c>
      <c r="E2" s="22"/>
      <c r="F2" s="22"/>
      <c r="G2" s="23" t="s">
        <v>6</v>
      </c>
    </row>
    <row r="3" spans="2:11" x14ac:dyDescent="0.25">
      <c r="B3" s="18">
        <v>0</v>
      </c>
      <c r="C3" s="19">
        <f>SIN(RADIANS(B3))</f>
        <v>0</v>
      </c>
      <c r="D3" s="19">
        <f>J13/COS(RADIANS(B3))</f>
        <v>1</v>
      </c>
      <c r="E3" s="19">
        <f>COS(RADIANS(B3))</f>
        <v>1</v>
      </c>
      <c r="F3" s="19">
        <f>TAN(RADIANS(B3))</f>
        <v>0</v>
      </c>
      <c r="G3" s="20">
        <f>(F3-((F3*F3)/5))*E3*J18</f>
        <v>0</v>
      </c>
    </row>
    <row r="4" spans="2:11" hidden="1" x14ac:dyDescent="0.25">
      <c r="B4" s="13">
        <v>1</v>
      </c>
      <c r="C4" s="12">
        <f>SIN(RADIANS(B4))</f>
        <v>1.7452406437283512E-2</v>
      </c>
      <c r="D4" s="12">
        <f>1/COS(RADIANS(B4))</f>
        <v>1.0001523280439077</v>
      </c>
      <c r="E4" s="12">
        <f t="shared" ref="E4:E67" si="0">COS(RADIANS(B4))</f>
        <v>0.99984769515639127</v>
      </c>
      <c r="F4" s="12">
        <f t="shared" ref="F4:F67" si="1">TAN(RADIANS(B4))</f>
        <v>1.7455064928217585E-2</v>
      </c>
      <c r="G4" s="14">
        <f t="shared" ref="G4:G7" si="2">(F4-((F4*F4)/5))*E4*3</f>
        <v>5.2174439579340683E-2</v>
      </c>
    </row>
    <row r="5" spans="2:11" hidden="1" x14ac:dyDescent="0.25">
      <c r="B5" s="13">
        <v>2</v>
      </c>
      <c r="C5" s="12">
        <f t="shared" ref="C5:C68" si="3">SIN(RADIANS(B5))</f>
        <v>3.4899496702500969E-2</v>
      </c>
      <c r="D5" s="12">
        <f t="shared" ref="D5:D7" si="4">1/COS(RADIANS(B5))</f>
        <v>1.0006095442988217</v>
      </c>
      <c r="E5" s="12">
        <f t="shared" si="0"/>
        <v>0.99939082701909576</v>
      </c>
      <c r="F5" s="12">
        <f t="shared" si="1"/>
        <v>3.492076949174773E-2</v>
      </c>
      <c r="G5" s="14">
        <f t="shared" si="2"/>
        <v>0.10396725973966731</v>
      </c>
    </row>
    <row r="6" spans="2:11" hidden="1" x14ac:dyDescent="0.25">
      <c r="B6" s="13">
        <v>3</v>
      </c>
      <c r="C6" s="12">
        <f t="shared" si="3"/>
        <v>5.2335956242943835E-2</v>
      </c>
      <c r="D6" s="12">
        <f t="shared" si="4"/>
        <v>1.0013723459979209</v>
      </c>
      <c r="E6" s="12">
        <f t="shared" si="0"/>
        <v>0.99862953475457383</v>
      </c>
      <c r="F6" s="12">
        <f t="shared" si="1"/>
        <v>5.240777928304121E-2</v>
      </c>
      <c r="G6" s="14">
        <f t="shared" si="2"/>
        <v>0.15536218198282326</v>
      </c>
    </row>
    <row r="7" spans="2:11" hidden="1" x14ac:dyDescent="0.25">
      <c r="B7" s="13">
        <v>4</v>
      </c>
      <c r="C7" s="12">
        <f t="shared" si="3"/>
        <v>6.9756473744125302E-2</v>
      </c>
      <c r="D7" s="12">
        <f t="shared" si="4"/>
        <v>1.0024418980811722</v>
      </c>
      <c r="E7" s="12">
        <f t="shared" si="0"/>
        <v>0.9975640502598242</v>
      </c>
      <c r="F7" s="12">
        <f t="shared" si="1"/>
        <v>6.9926811943510414E-2</v>
      </c>
      <c r="G7" s="14">
        <f t="shared" si="2"/>
        <v>0.20634271253956721</v>
      </c>
    </row>
    <row r="8" spans="2:11" ht="15.75" thickBot="1" x14ac:dyDescent="0.3">
      <c r="B8" s="13">
        <v>5</v>
      </c>
      <c r="C8" s="12">
        <f t="shared" si="3"/>
        <v>8.7155742747658166E-2</v>
      </c>
      <c r="D8" s="12">
        <f>$J$13/COS(RADIANS(B8))</f>
        <v>1.0038198375433474</v>
      </c>
      <c r="E8" s="12">
        <f t="shared" si="0"/>
        <v>0.99619469809174555</v>
      </c>
      <c r="F8" s="12">
        <f t="shared" si="1"/>
        <v>8.7488663525924007E-2</v>
      </c>
      <c r="G8" s="14">
        <f>(F8-((F8*F8)/5))*E8*$J$18</f>
        <v>0.85630714857337809</v>
      </c>
    </row>
    <row r="9" spans="2:11" ht="15.75" hidden="1" thickBot="1" x14ac:dyDescent="0.3">
      <c r="B9" s="13">
        <v>6</v>
      </c>
      <c r="C9" s="12">
        <f t="shared" si="3"/>
        <v>0.10452846326765347</v>
      </c>
      <c r="D9" s="12">
        <f t="shared" ref="D9:D72" si="5">$J$13/COS(RADIANS(B9))</f>
        <v>1.0055082795635164</v>
      </c>
      <c r="E9" s="12">
        <f t="shared" si="0"/>
        <v>0.99452189536827329</v>
      </c>
      <c r="F9" s="12">
        <f t="shared" si="1"/>
        <v>0.10510423526567647</v>
      </c>
      <c r="G9" s="14">
        <f t="shared" ref="G9:G72" si="6">(F9-((F9*F9)/5))*E9*$J$18</f>
        <v>1.0233118642860486</v>
      </c>
    </row>
    <row r="10" spans="2:11" ht="15.75" hidden="1" thickBot="1" x14ac:dyDescent="0.3">
      <c r="B10" s="13">
        <v>7</v>
      </c>
      <c r="C10" s="12">
        <f t="shared" si="3"/>
        <v>0.12186934340514748</v>
      </c>
      <c r="D10" s="12">
        <f t="shared" si="5"/>
        <v>1.0075098254588484</v>
      </c>
      <c r="E10" s="12">
        <f t="shared" si="0"/>
        <v>0.99254615164132198</v>
      </c>
      <c r="F10" s="12">
        <f t="shared" si="1"/>
        <v>0.1227845609029046</v>
      </c>
      <c r="G10" s="14">
        <f t="shared" si="6"/>
        <v>1.1887660864164222</v>
      </c>
    </row>
    <row r="11" spans="2:11" ht="15.75" hidden="1" thickBot="1" x14ac:dyDescent="0.3">
      <c r="B11" s="13">
        <v>8</v>
      </c>
      <c r="C11" s="12">
        <f t="shared" si="3"/>
        <v>0.13917310096006544</v>
      </c>
      <c r="D11" s="12">
        <f t="shared" si="5"/>
        <v>1.0098275725186181</v>
      </c>
      <c r="E11" s="12">
        <f t="shared" si="0"/>
        <v>0.99026806874157036</v>
      </c>
      <c r="F11" s="12">
        <f t="shared" si="1"/>
        <v>0.14054083470239145</v>
      </c>
      <c r="G11" s="14">
        <f t="shared" si="6"/>
        <v>1.3526120020465591</v>
      </c>
    </row>
    <row r="12" spans="2:11" ht="15.75" hidden="1" thickBot="1" x14ac:dyDescent="0.3">
      <c r="B12" s="13">
        <v>9</v>
      </c>
      <c r="C12" s="12">
        <f t="shared" si="3"/>
        <v>0.15643446504023087</v>
      </c>
      <c r="D12" s="12">
        <f t="shared" si="5"/>
        <v>1.0124651257880029</v>
      </c>
      <c r="E12" s="12">
        <f t="shared" si="0"/>
        <v>0.98768834059513777</v>
      </c>
      <c r="F12" s="12">
        <f t="shared" si="1"/>
        <v>0.15838444032453627</v>
      </c>
      <c r="G12" s="14">
        <f t="shared" si="6"/>
        <v>1.514791080016578</v>
      </c>
    </row>
    <row r="13" spans="2:11" ht="45.75" thickBot="1" x14ac:dyDescent="0.3">
      <c r="B13" s="13">
        <v>10</v>
      </c>
      <c r="C13" s="12">
        <f t="shared" si="3"/>
        <v>0.17364817766693033</v>
      </c>
      <c r="D13" s="12">
        <f t="shared" si="5"/>
        <v>1.0154266118857451</v>
      </c>
      <c r="E13" s="12">
        <f t="shared" si="0"/>
        <v>0.98480775301220802</v>
      </c>
      <c r="F13" s="12">
        <f t="shared" si="1"/>
        <v>0.17632698070846498</v>
      </c>
      <c r="G13" s="14">
        <f t="shared" si="6"/>
        <v>1.6752440589222295</v>
      </c>
      <c r="I13" s="5" t="s">
        <v>1</v>
      </c>
      <c r="J13" s="6">
        <v>1</v>
      </c>
      <c r="K13" s="1" t="s">
        <v>0</v>
      </c>
    </row>
    <row r="14" spans="2:11" ht="15.75" hidden="1" thickBot="1" x14ac:dyDescent="0.3">
      <c r="B14" s="13">
        <v>11</v>
      </c>
      <c r="C14" s="12">
        <f t="shared" si="3"/>
        <v>0.1908089953765448</v>
      </c>
      <c r="D14" s="12">
        <f t="shared" si="5"/>
        <v>1.0187166949552142</v>
      </c>
      <c r="E14" s="12">
        <f t="shared" si="0"/>
        <v>0.98162718344766398</v>
      </c>
      <c r="F14" s="12">
        <f t="shared" si="1"/>
        <v>0.19438030913771848</v>
      </c>
      <c r="G14" s="14">
        <f t="shared" si="6"/>
        <v>1.8339109307503474</v>
      </c>
      <c r="I14" s="3"/>
      <c r="J14" s="4"/>
      <c r="K14" s="1"/>
    </row>
    <row r="15" spans="2:11" ht="15.75" hidden="1" thickBot="1" x14ac:dyDescent="0.3">
      <c r="B15" s="13">
        <v>12</v>
      </c>
      <c r="C15" s="12">
        <f t="shared" si="3"/>
        <v>0.20791169081775934</v>
      </c>
      <c r="D15" s="12">
        <f t="shared" si="5"/>
        <v>1.0223405948650293</v>
      </c>
      <c r="E15" s="12">
        <f t="shared" si="0"/>
        <v>0.97814760073380569</v>
      </c>
      <c r="F15" s="12">
        <f t="shared" si="1"/>
        <v>0.21255656167002213</v>
      </c>
      <c r="G15" s="14">
        <f t="shared" si="6"/>
        <v>1.9907309199151464</v>
      </c>
      <c r="I15" s="3"/>
      <c r="J15" s="2"/>
      <c r="K15" s="1"/>
    </row>
    <row r="16" spans="2:11" ht="15.75" hidden="1" thickBot="1" x14ac:dyDescent="0.3">
      <c r="B16" s="13">
        <v>13</v>
      </c>
      <c r="C16" s="12">
        <f t="shared" si="3"/>
        <v>0.224951054343865</v>
      </c>
      <c r="D16" s="12">
        <f t="shared" si="5"/>
        <v>1.0263041077933917</v>
      </c>
      <c r="E16" s="12">
        <f t="shared" si="0"/>
        <v>0.97437006478523525</v>
      </c>
      <c r="F16" s="12">
        <f t="shared" si="1"/>
        <v>0.23086819112556312</v>
      </c>
      <c r="G16" s="14">
        <f t="shared" si="6"/>
        <v>2.1456424574223374</v>
      </c>
      <c r="I16" s="3"/>
      <c r="J16" s="2"/>
      <c r="K16" s="1"/>
    </row>
    <row r="17" spans="2:11" ht="15.75" hidden="1" thickBot="1" x14ac:dyDescent="0.3">
      <c r="B17" s="13">
        <v>14</v>
      </c>
      <c r="C17" s="12">
        <f t="shared" si="3"/>
        <v>0.24192189559966773</v>
      </c>
      <c r="D17" s="12">
        <f t="shared" si="5"/>
        <v>1.0306136293498982</v>
      </c>
      <c r="E17" s="12">
        <f t="shared" si="0"/>
        <v>0.97029572627599647</v>
      </c>
      <c r="F17" s="12">
        <f t="shared" si="1"/>
        <v>0.24932800284318068</v>
      </c>
      <c r="G17" s="14">
        <f t="shared" si="6"/>
        <v>2.298583149848874</v>
      </c>
      <c r="I17" s="3"/>
      <c r="J17" s="7"/>
      <c r="K17" s="1"/>
    </row>
    <row r="18" spans="2:11" ht="30" customHeight="1" thickBot="1" x14ac:dyDescent="0.3">
      <c r="B18" s="13">
        <v>15</v>
      </c>
      <c r="C18" s="12">
        <f t="shared" si="3"/>
        <v>0.25881904510252074</v>
      </c>
      <c r="D18" s="12">
        <f t="shared" si="5"/>
        <v>1.035276180410083</v>
      </c>
      <c r="E18" s="12">
        <f t="shared" si="0"/>
        <v>0.96592582628906831</v>
      </c>
      <c r="F18" s="12">
        <f t="shared" si="1"/>
        <v>0.2679491924311227</v>
      </c>
      <c r="G18" s="14">
        <f t="shared" si="6"/>
        <v>2.4494897427831779</v>
      </c>
      <c r="I18" s="8" t="s">
        <v>2</v>
      </c>
      <c r="J18" s="6">
        <v>10</v>
      </c>
      <c r="K18" s="1" t="s">
        <v>0</v>
      </c>
    </row>
    <row r="19" spans="2:11" hidden="1" x14ac:dyDescent="0.25">
      <c r="B19" s="13">
        <v>16</v>
      </c>
      <c r="C19" s="12">
        <f t="shared" si="3"/>
        <v>0.27563735581699916</v>
      </c>
      <c r="D19" s="12">
        <f t="shared" si="5"/>
        <v>1.040299435861602</v>
      </c>
      <c r="E19" s="12">
        <f t="shared" si="0"/>
        <v>0.96126169593831889</v>
      </c>
      <c r="F19" s="12">
        <f t="shared" si="1"/>
        <v>0.28674538575880792</v>
      </c>
      <c r="G19" s="14">
        <f t="shared" si="6"/>
        <v>2.5982980783234257</v>
      </c>
    </row>
    <row r="20" spans="2:11" hidden="1" x14ac:dyDescent="0.25">
      <c r="B20" s="13">
        <v>17</v>
      </c>
      <c r="C20" s="12">
        <f t="shared" si="3"/>
        <v>0.29237170472273677</v>
      </c>
      <c r="D20" s="12">
        <f t="shared" si="5"/>
        <v>1.045691756487148</v>
      </c>
      <c r="E20" s="12">
        <f t="shared" si="0"/>
        <v>0.95630475596303544</v>
      </c>
      <c r="F20" s="12">
        <f t="shared" si="1"/>
        <v>0.30573068145866039</v>
      </c>
      <c r="G20" s="14">
        <f t="shared" si="6"/>
        <v>2.7449430461791424</v>
      </c>
    </row>
    <row r="21" spans="2:11" hidden="1" x14ac:dyDescent="0.25">
      <c r="B21" s="13">
        <v>18</v>
      </c>
      <c r="C21" s="12">
        <f t="shared" si="3"/>
        <v>0.3090169943749474</v>
      </c>
      <c r="D21" s="12">
        <f t="shared" si="5"/>
        <v>1.0514622242382672</v>
      </c>
      <c r="E21" s="12">
        <f t="shared" si="0"/>
        <v>0.95105651629515353</v>
      </c>
      <c r="F21" s="12">
        <f t="shared" si="1"/>
        <v>0.32491969623290629</v>
      </c>
      <c r="G21" s="14">
        <f t="shared" si="6"/>
        <v>2.8893585278632465</v>
      </c>
    </row>
    <row r="22" spans="2:11" hidden="1" x14ac:dyDescent="0.25">
      <c r="B22" s="13">
        <v>19</v>
      </c>
      <c r="C22" s="12">
        <f t="shared" si="3"/>
        <v>0.3255681544571567</v>
      </c>
      <c r="D22" s="12">
        <f t="shared" si="5"/>
        <v>1.0576206811866706</v>
      </c>
      <c r="E22" s="12">
        <f t="shared" si="0"/>
        <v>0.94551857559931685</v>
      </c>
      <c r="F22" s="12">
        <f t="shared" si="1"/>
        <v>0.34432761328966527</v>
      </c>
      <c r="G22" s="14">
        <f t="shared" si="6"/>
        <v>3.0314773333968592</v>
      </c>
    </row>
    <row r="23" spans="2:11" x14ac:dyDescent="0.25">
      <c r="B23" s="13">
        <v>20</v>
      </c>
      <c r="C23" s="12">
        <f t="shared" si="3"/>
        <v>0.34202014332566871</v>
      </c>
      <c r="D23" s="12">
        <f t="shared" si="5"/>
        <v>1.0641777724759121</v>
      </c>
      <c r="E23" s="12">
        <f t="shared" si="0"/>
        <v>0.93969262078590843</v>
      </c>
      <c r="F23" s="12">
        <f t="shared" si="1"/>
        <v>0.36397023426620234</v>
      </c>
      <c r="G23" s="14">
        <f t="shared" si="6"/>
        <v>3.1712311298766798</v>
      </c>
    </row>
    <row r="24" spans="2:11" hidden="1" x14ac:dyDescent="0.25">
      <c r="B24" s="13">
        <v>21</v>
      </c>
      <c r="C24" s="12">
        <f t="shared" si="3"/>
        <v>0.35836794954530027</v>
      </c>
      <c r="D24" s="12">
        <f t="shared" si="5"/>
        <v>1.071144993637029</v>
      </c>
      <c r="E24" s="12">
        <f t="shared" si="0"/>
        <v>0.93358042649720174</v>
      </c>
      <c r="F24" s="12">
        <f t="shared" si="1"/>
        <v>0.38386403503541577</v>
      </c>
      <c r="G24" s="14">
        <f t="shared" si="6"/>
        <v>3.308550361173348</v>
      </c>
    </row>
    <row r="25" spans="2:11" hidden="1" x14ac:dyDescent="0.25">
      <c r="B25" s="13">
        <v>22</v>
      </c>
      <c r="C25" s="12">
        <f t="shared" si="3"/>
        <v>0.37460659341591201</v>
      </c>
      <c r="D25" s="12">
        <f t="shared" si="5"/>
        <v>1.0785347426775833</v>
      </c>
      <c r="E25" s="12">
        <f t="shared" si="0"/>
        <v>0.92718385456678742</v>
      </c>
      <c r="F25" s="12">
        <f t="shared" si="1"/>
        <v>0.40402622583515679</v>
      </c>
      <c r="G25" s="14">
        <f t="shared" si="6"/>
        <v>3.4433641579375278</v>
      </c>
    </row>
    <row r="26" spans="2:11" hidden="1" x14ac:dyDescent="0.25">
      <c r="B26" s="13">
        <v>23</v>
      </c>
      <c r="C26" s="12">
        <f t="shared" si="3"/>
        <v>0.39073112848927377</v>
      </c>
      <c r="D26" s="12">
        <f t="shared" si="5"/>
        <v>1.0863603774052961</v>
      </c>
      <c r="E26" s="12">
        <f t="shared" si="0"/>
        <v>0.92050485345244037</v>
      </c>
      <c r="F26" s="12">
        <f t="shared" si="1"/>
        <v>0.42447481620960476</v>
      </c>
      <c r="G26" s="14">
        <f t="shared" si="6"/>
        <v>3.5756002369870261</v>
      </c>
    </row>
    <row r="27" spans="2:11" hidden="1" x14ac:dyDescent="0.25">
      <c r="B27" s="13">
        <v>24</v>
      </c>
      <c r="C27" s="12">
        <f t="shared" si="3"/>
        <v>0.40673664307580021</v>
      </c>
      <c r="D27" s="12">
        <f t="shared" si="5"/>
        <v>1.0946362785060468</v>
      </c>
      <c r="E27" s="12">
        <f t="shared" si="0"/>
        <v>0.91354545764260087</v>
      </c>
      <c r="F27" s="12">
        <f t="shared" si="1"/>
        <v>0.44522868530853621</v>
      </c>
      <c r="G27" s="14">
        <f t="shared" si="6"/>
        <v>3.7051847890311107</v>
      </c>
    </row>
    <row r="28" spans="2:11" ht="15.75" thickBot="1" x14ac:dyDescent="0.3">
      <c r="B28" s="13">
        <v>25</v>
      </c>
      <c r="C28" s="12">
        <f t="shared" si="3"/>
        <v>0.42261826174069944</v>
      </c>
      <c r="D28" s="12">
        <f t="shared" si="5"/>
        <v>1.1033779189624917</v>
      </c>
      <c r="E28" s="12">
        <f t="shared" si="0"/>
        <v>0.90630778703664994</v>
      </c>
      <c r="F28" s="12">
        <f t="shared" si="1"/>
        <v>0.46630765815499858</v>
      </c>
      <c r="G28" s="14">
        <f t="shared" si="6"/>
        <v>3.8320423535553108</v>
      </c>
    </row>
    <row r="29" spans="2:11" ht="15.75" hidden="1" thickBot="1" x14ac:dyDescent="0.3">
      <c r="B29" s="13">
        <v>26</v>
      </c>
      <c r="C29" s="12">
        <f t="shared" si="3"/>
        <v>0.4383711467890774</v>
      </c>
      <c r="D29" s="12">
        <f t="shared" si="5"/>
        <v>1.1126019404751888</v>
      </c>
      <c r="E29" s="12">
        <f t="shared" si="0"/>
        <v>0.89879404629916704</v>
      </c>
      <c r="F29" s="12">
        <f t="shared" si="1"/>
        <v>0.48773258856586144</v>
      </c>
      <c r="G29" s="14">
        <f t="shared" si="6"/>
        <v>3.956095679538731</v>
      </c>
    </row>
    <row r="30" spans="2:11" ht="15.75" hidden="1" thickBot="1" x14ac:dyDescent="0.3">
      <c r="B30" s="13">
        <v>27</v>
      </c>
      <c r="C30" s="12">
        <f t="shared" si="3"/>
        <v>0.45399049973954675</v>
      </c>
      <c r="D30" s="12">
        <f t="shared" si="5"/>
        <v>1.1223262376343608</v>
      </c>
      <c r="E30" s="12">
        <f t="shared" si="0"/>
        <v>0.8910065241883679</v>
      </c>
      <c r="F30" s="12">
        <f t="shared" si="1"/>
        <v>0.50952544949442879</v>
      </c>
      <c r="G30" s="14">
        <f t="shared" si="6"/>
        <v>4.0772655705034824</v>
      </c>
    </row>
    <row r="31" spans="2:11" ht="15.75" hidden="1" thickBot="1" x14ac:dyDescent="0.3">
      <c r="B31" s="13">
        <v>28</v>
      </c>
      <c r="C31" s="12">
        <f t="shared" si="3"/>
        <v>0.46947156278589081</v>
      </c>
      <c r="D31" s="12">
        <f t="shared" si="5"/>
        <v>1.132570050689039</v>
      </c>
      <c r="E31" s="12">
        <f t="shared" si="0"/>
        <v>0.88294759285892699</v>
      </c>
      <c r="F31" s="12">
        <f t="shared" si="1"/>
        <v>0.53170943166147877</v>
      </c>
      <c r="G31" s="14">
        <f t="shared" si="6"/>
        <v>4.1954707121986834</v>
      </c>
    </row>
    <row r="32" spans="2:11" ht="15.75" hidden="1" thickBot="1" x14ac:dyDescent="0.3">
      <c r="B32" s="13">
        <v>29</v>
      </c>
      <c r="C32" s="12">
        <f t="shared" si="3"/>
        <v>0.48480962024633706</v>
      </c>
      <c r="D32" s="12">
        <f t="shared" si="5"/>
        <v>1.1433540678733201</v>
      </c>
      <c r="E32" s="12">
        <f t="shared" si="0"/>
        <v>0.87461970713939574</v>
      </c>
      <c r="F32" s="12">
        <f t="shared" si="1"/>
        <v>0.55430905145276899</v>
      </c>
      <c r="G32" s="14">
        <f t="shared" si="6"/>
        <v>4.3106274809955218</v>
      </c>
    </row>
    <row r="33" spans="2:9" x14ac:dyDescent="0.25">
      <c r="B33" s="13">
        <v>30</v>
      </c>
      <c r="C33" s="12">
        <f t="shared" si="3"/>
        <v>0.49999999999999994</v>
      </c>
      <c r="D33" s="12">
        <f t="shared" si="5"/>
        <v>1.1547005383792515</v>
      </c>
      <c r="E33" s="12">
        <f t="shared" si="0"/>
        <v>0.86602540378443871</v>
      </c>
      <c r="F33" s="12">
        <f t="shared" si="1"/>
        <v>0.57735026918962573</v>
      </c>
      <c r="G33" s="14">
        <f t="shared" si="6"/>
        <v>4.4226497308103747</v>
      </c>
      <c r="I33" s="9" t="s">
        <v>3</v>
      </c>
    </row>
    <row r="34" spans="2:9" hidden="1" x14ac:dyDescent="0.25">
      <c r="B34" s="13">
        <v>31</v>
      </c>
      <c r="C34" s="12">
        <f t="shared" si="3"/>
        <v>0.51503807491005416</v>
      </c>
      <c r="D34" s="12">
        <f t="shared" si="5"/>
        <v>1.1666333972153304</v>
      </c>
      <c r="E34" s="12">
        <f t="shared" si="0"/>
        <v>0.85716730070211233</v>
      </c>
      <c r="F34" s="12">
        <f t="shared" si="1"/>
        <v>0.60086061902756038</v>
      </c>
      <c r="G34" s="14">
        <f t="shared" si="6"/>
        <v>4.5314485560741051</v>
      </c>
      <c r="I34" s="10"/>
    </row>
    <row r="35" spans="2:9" hidden="1" x14ac:dyDescent="0.25">
      <c r="B35" s="13">
        <v>32</v>
      </c>
      <c r="C35" s="12">
        <f t="shared" si="3"/>
        <v>0.5299192642332049</v>
      </c>
      <c r="D35" s="12">
        <f t="shared" si="5"/>
        <v>1.1791784033620965</v>
      </c>
      <c r="E35" s="12">
        <f t="shared" si="0"/>
        <v>0.84804809615642596</v>
      </c>
      <c r="F35" s="12">
        <f t="shared" si="1"/>
        <v>0.62486935190932746</v>
      </c>
      <c r="G35" s="14">
        <f t="shared" si="6"/>
        <v>4.6369320279207091</v>
      </c>
      <c r="I35" s="10"/>
    </row>
    <row r="36" spans="2:9" hidden="1" x14ac:dyDescent="0.25">
      <c r="B36" s="13">
        <v>33</v>
      </c>
      <c r="C36" s="12">
        <f t="shared" si="3"/>
        <v>0.54463903501502708</v>
      </c>
      <c r="D36" s="12">
        <f t="shared" si="5"/>
        <v>1.1923632928359473</v>
      </c>
      <c r="E36" s="12">
        <f t="shared" si="0"/>
        <v>0.83867056794542405</v>
      </c>
      <c r="F36" s="12">
        <f t="shared" si="1"/>
        <v>0.64940759319751062</v>
      </c>
      <c r="G36" s="14">
        <f t="shared" si="6"/>
        <v>4.7390049003692241</v>
      </c>
      <c r="I36" s="10"/>
    </row>
    <row r="37" spans="2:9" hidden="1" x14ac:dyDescent="0.25">
      <c r="B37" s="13">
        <v>34</v>
      </c>
      <c r="C37" s="12">
        <f t="shared" si="3"/>
        <v>0.5591929034707469</v>
      </c>
      <c r="D37" s="12">
        <f t="shared" si="5"/>
        <v>1.2062179485039055</v>
      </c>
      <c r="E37" s="12">
        <f t="shared" si="0"/>
        <v>0.82903757255504162</v>
      </c>
      <c r="F37" s="12">
        <f t="shared" si="1"/>
        <v>0.67450851684242674</v>
      </c>
      <c r="G37" s="14">
        <f t="shared" si="6"/>
        <v>4.8375682828097402</v>
      </c>
      <c r="I37" s="10"/>
    </row>
    <row r="38" spans="2:9" ht="45.75" thickBot="1" x14ac:dyDescent="0.3">
      <c r="B38" s="13">
        <v>35</v>
      </c>
      <c r="C38" s="12">
        <f t="shared" si="3"/>
        <v>0.57357643635104605</v>
      </c>
      <c r="D38" s="12">
        <f t="shared" si="5"/>
        <v>1.2207745887614561</v>
      </c>
      <c r="E38" s="12">
        <f t="shared" si="0"/>
        <v>0.8191520442889918</v>
      </c>
      <c r="F38" s="12">
        <f t="shared" si="1"/>
        <v>0.70020753820970971</v>
      </c>
      <c r="G38" s="14">
        <f t="shared" si="6"/>
        <v>4.9325192745655313</v>
      </c>
      <c r="I38" s="11" t="s">
        <v>4</v>
      </c>
    </row>
    <row r="39" spans="2:9" hidden="1" x14ac:dyDescent="0.25">
      <c r="B39" s="13">
        <v>36</v>
      </c>
      <c r="C39" s="12">
        <f t="shared" si="3"/>
        <v>0.58778525229247314</v>
      </c>
      <c r="D39" s="12">
        <f t="shared" si="5"/>
        <v>1.2360679774997896</v>
      </c>
      <c r="E39" s="12">
        <f t="shared" si="0"/>
        <v>0.80901699437494745</v>
      </c>
      <c r="F39" s="12">
        <f t="shared" si="1"/>
        <v>0.7265425280053609</v>
      </c>
      <c r="G39" s="14">
        <f t="shared" si="6"/>
        <v>5.0237505566750471</v>
      </c>
    </row>
    <row r="40" spans="2:9" hidden="1" x14ac:dyDescent="0.25">
      <c r="B40" s="13">
        <v>37</v>
      </c>
      <c r="C40" s="12">
        <f t="shared" si="3"/>
        <v>0.60181502315204827</v>
      </c>
      <c r="D40" s="12">
        <f t="shared" si="5"/>
        <v>1.2521356581562257</v>
      </c>
      <c r="E40" s="12">
        <f t="shared" si="0"/>
        <v>0.79863551004729283</v>
      </c>
      <c r="F40" s="12">
        <f t="shared" si="1"/>
        <v>0.75355405010279419</v>
      </c>
      <c r="G40" s="14">
        <f t="shared" si="6"/>
        <v>5.1111499353026177</v>
      </c>
    </row>
    <row r="41" spans="2:9" hidden="1" x14ac:dyDescent="0.25">
      <c r="B41" s="13">
        <v>38</v>
      </c>
      <c r="C41" s="12">
        <f t="shared" si="3"/>
        <v>0.61566147532565829</v>
      </c>
      <c r="D41" s="12">
        <f t="shared" si="5"/>
        <v>1.2690182150725788</v>
      </c>
      <c r="E41" s="12">
        <f t="shared" si="0"/>
        <v>0.7880107536067219</v>
      </c>
      <c r="F41" s="12">
        <f t="shared" si="1"/>
        <v>0.7812856265067174</v>
      </c>
      <c r="G41" s="14">
        <f t="shared" si="6"/>
        <v>5.1945998303248686</v>
      </c>
    </row>
    <row r="42" spans="2:9" hidden="1" x14ac:dyDescent="0.25">
      <c r="B42" s="13">
        <v>39</v>
      </c>
      <c r="C42" s="12">
        <f t="shared" si="3"/>
        <v>0.62932039104983739</v>
      </c>
      <c r="D42" s="12">
        <f t="shared" si="5"/>
        <v>1.2867595658931672</v>
      </c>
      <c r="E42" s="12">
        <f t="shared" si="0"/>
        <v>0.7771459614569709</v>
      </c>
      <c r="F42" s="12">
        <f t="shared" si="1"/>
        <v>0.80978403319500702</v>
      </c>
      <c r="G42" s="14">
        <f t="shared" si="6"/>
        <v>5.2739767016259806</v>
      </c>
    </row>
    <row r="43" spans="2:9" ht="15.75" thickBot="1" x14ac:dyDescent="0.3">
      <c r="B43" s="13">
        <v>40</v>
      </c>
      <c r="C43" s="12">
        <f t="shared" si="3"/>
        <v>0.64278760968653925</v>
      </c>
      <c r="D43" s="12">
        <f t="shared" si="5"/>
        <v>1.3054072893322786</v>
      </c>
      <c r="E43" s="12">
        <f t="shared" si="0"/>
        <v>0.76604444311897801</v>
      </c>
      <c r="F43" s="12">
        <f t="shared" si="1"/>
        <v>0.83909963117727993</v>
      </c>
      <c r="G43" s="14">
        <f t="shared" si="6"/>
        <v>5.3491504044387916</v>
      </c>
    </row>
    <row r="44" spans="2:9" ht="15.75" hidden="1" thickBot="1" x14ac:dyDescent="0.3">
      <c r="B44" s="13">
        <v>41</v>
      </c>
      <c r="C44" s="12">
        <f t="shared" si="3"/>
        <v>0.65605902899050728</v>
      </c>
      <c r="D44" s="12">
        <f t="shared" si="5"/>
        <v>1.3250129933488113</v>
      </c>
      <c r="E44" s="12">
        <f t="shared" si="0"/>
        <v>0.75470958022277201</v>
      </c>
      <c r="F44" s="12">
        <f t="shared" si="1"/>
        <v>0.86928673781622667</v>
      </c>
      <c r="G44" s="14">
        <f t="shared" si="6"/>
        <v>5.4199834636529944</v>
      </c>
    </row>
    <row r="45" spans="2:9" ht="15.75" hidden="1" thickBot="1" x14ac:dyDescent="0.3">
      <c r="B45" s="13">
        <v>42</v>
      </c>
      <c r="C45" s="12">
        <f t="shared" si="3"/>
        <v>0.66913060635885824</v>
      </c>
      <c r="D45" s="12">
        <f t="shared" si="5"/>
        <v>1.3456327296063761</v>
      </c>
      <c r="E45" s="12">
        <f t="shared" si="0"/>
        <v>0.74314482547739424</v>
      </c>
      <c r="F45" s="12">
        <f t="shared" si="1"/>
        <v>0.90040404429783993</v>
      </c>
      <c r="G45" s="14">
        <f t="shared" si="6"/>
        <v>5.4863302553306177</v>
      </c>
    </row>
    <row r="46" spans="2:9" ht="15.75" hidden="1" thickBot="1" x14ac:dyDescent="0.3">
      <c r="B46" s="13">
        <v>43</v>
      </c>
      <c r="C46" s="12">
        <f t="shared" si="3"/>
        <v>0.68199836006249848</v>
      </c>
      <c r="D46" s="12">
        <f t="shared" si="5"/>
        <v>1.3673274610985953</v>
      </c>
      <c r="E46" s="12">
        <f t="shared" si="0"/>
        <v>0.73135370161917046</v>
      </c>
      <c r="F46" s="12">
        <f t="shared" si="1"/>
        <v>0.93251508613766176</v>
      </c>
      <c r="G46" s="14">
        <f t="shared" si="6"/>
        <v>5.5480360816661358</v>
      </c>
    </row>
    <row r="47" spans="2:9" ht="15.75" hidden="1" thickBot="1" x14ac:dyDescent="0.3">
      <c r="B47" s="13">
        <v>44</v>
      </c>
      <c r="C47" s="12">
        <f t="shared" si="3"/>
        <v>0.69465837045899725</v>
      </c>
      <c r="D47" s="12">
        <f t="shared" si="5"/>
        <v>1.3901635910166787</v>
      </c>
      <c r="E47" s="12">
        <f t="shared" si="0"/>
        <v>0.71933980033865119</v>
      </c>
      <c r="F47" s="12">
        <f t="shared" si="1"/>
        <v>0.96568877480707394</v>
      </c>
      <c r="G47" s="14">
        <f t="shared" si="6"/>
        <v>5.6049361232339177</v>
      </c>
    </row>
    <row r="48" spans="2:9" x14ac:dyDescent="0.25">
      <c r="B48" s="13">
        <v>45</v>
      </c>
      <c r="C48" s="12">
        <f t="shared" si="3"/>
        <v>0.70710678118654746</v>
      </c>
      <c r="D48" s="12">
        <f t="shared" si="5"/>
        <v>1.4142135623730949</v>
      </c>
      <c r="E48" s="12">
        <f t="shared" si="0"/>
        <v>0.70710678118654757</v>
      </c>
      <c r="F48" s="12">
        <f t="shared" si="1"/>
        <v>0.99999999999999989</v>
      </c>
      <c r="G48" s="14">
        <f t="shared" si="6"/>
        <v>5.6568542494923797</v>
      </c>
      <c r="I48" s="9" t="s">
        <v>8</v>
      </c>
    </row>
    <row r="49" spans="2:9" hidden="1" x14ac:dyDescent="0.25">
      <c r="B49" s="13">
        <v>46</v>
      </c>
      <c r="C49" s="12">
        <f t="shared" si="3"/>
        <v>0.71933980033865108</v>
      </c>
      <c r="D49" s="12">
        <f t="shared" si="5"/>
        <v>1.4395565396257264</v>
      </c>
      <c r="E49" s="12">
        <f t="shared" si="0"/>
        <v>0.69465837045899725</v>
      </c>
      <c r="F49" s="12">
        <f t="shared" si="1"/>
        <v>1.0355303137905696</v>
      </c>
      <c r="G49" s="14">
        <f t="shared" si="6"/>
        <v>5.7036016650530543</v>
      </c>
      <c r="I49" s="10"/>
    </row>
    <row r="50" spans="2:9" hidden="1" x14ac:dyDescent="0.25">
      <c r="B50" s="13">
        <v>47</v>
      </c>
      <c r="C50" s="12">
        <f t="shared" si="3"/>
        <v>0.73135370161917046</v>
      </c>
      <c r="D50" s="12">
        <f t="shared" si="5"/>
        <v>1.4662791856396249</v>
      </c>
      <c r="E50" s="12">
        <f t="shared" si="0"/>
        <v>0.68199836006249848</v>
      </c>
      <c r="F50" s="12">
        <f t="shared" si="1"/>
        <v>1.0723687100246826</v>
      </c>
      <c r="G50" s="14">
        <f t="shared" si="6"/>
        <v>5.7449753650374529</v>
      </c>
      <c r="I50" s="10"/>
    </row>
    <row r="51" spans="2:9" hidden="1" x14ac:dyDescent="0.25">
      <c r="B51" s="13">
        <v>48</v>
      </c>
      <c r="C51" s="12">
        <f t="shared" si="3"/>
        <v>0.74314482547739424</v>
      </c>
      <c r="D51" s="12">
        <f t="shared" si="5"/>
        <v>1.4944765498646086</v>
      </c>
      <c r="E51" s="12">
        <f t="shared" si="0"/>
        <v>0.66913060635885824</v>
      </c>
      <c r="F51" s="12">
        <f t="shared" si="1"/>
        <v>1.110612514829193</v>
      </c>
      <c r="G51" s="14">
        <f t="shared" si="6"/>
        <v>5.7807563677624421</v>
      </c>
      <c r="I51" s="10"/>
    </row>
    <row r="52" spans="2:9" hidden="1" x14ac:dyDescent="0.25">
      <c r="B52" s="13">
        <v>49</v>
      </c>
      <c r="C52" s="12">
        <f t="shared" si="3"/>
        <v>0.75470958022277201</v>
      </c>
      <c r="D52" s="12">
        <f t="shared" si="5"/>
        <v>1.5242530867058142</v>
      </c>
      <c r="E52" s="12">
        <f t="shared" si="0"/>
        <v>0.65605902899050728</v>
      </c>
      <c r="F52" s="12">
        <f t="shared" si="1"/>
        <v>1.1503684072210094</v>
      </c>
      <c r="G52" s="14">
        <f t="shared" si="6"/>
        <v>5.8107076867971053</v>
      </c>
      <c r="I52" s="10"/>
    </row>
    <row r="53" spans="2:9" ht="30.75" thickBot="1" x14ac:dyDescent="0.3">
      <c r="B53" s="13">
        <v>50</v>
      </c>
      <c r="C53" s="12">
        <f t="shared" si="3"/>
        <v>0.76604444311897801</v>
      </c>
      <c r="D53" s="12">
        <f t="shared" si="5"/>
        <v>1.5557238268604123</v>
      </c>
      <c r="E53" s="12">
        <f t="shared" si="0"/>
        <v>0.64278760968653936</v>
      </c>
      <c r="F53" s="12">
        <f t="shared" si="1"/>
        <v>1.19175359259421</v>
      </c>
      <c r="G53" s="14">
        <f t="shared" si="6"/>
        <v>5.8345719968420342</v>
      </c>
      <c r="I53" s="11" t="s">
        <v>10</v>
      </c>
    </row>
    <row r="54" spans="2:9" hidden="1" x14ac:dyDescent="0.25">
      <c r="B54" s="13">
        <v>51</v>
      </c>
      <c r="C54" s="12">
        <f t="shared" si="3"/>
        <v>0.7771459614569709</v>
      </c>
      <c r="D54" s="12">
        <f t="shared" si="5"/>
        <v>1.5890157290657494</v>
      </c>
      <c r="E54" s="12">
        <f t="shared" si="0"/>
        <v>0.6293203910498375</v>
      </c>
      <c r="F54" s="12">
        <f t="shared" si="1"/>
        <v>1.2348971565350515</v>
      </c>
      <c r="G54" s="14">
        <f t="shared" si="6"/>
        <v>5.8520689385378857</v>
      </c>
    </row>
    <row r="55" spans="2:9" hidden="1" x14ac:dyDescent="0.25">
      <c r="B55" s="13">
        <v>52</v>
      </c>
      <c r="C55" s="12">
        <f t="shared" si="3"/>
        <v>0.78801075360672201</v>
      </c>
      <c r="D55" s="12">
        <f t="shared" si="5"/>
        <v>1.6242692454827441</v>
      </c>
      <c r="E55" s="12">
        <f t="shared" si="0"/>
        <v>0.61566147532565829</v>
      </c>
      <c r="F55" s="12">
        <f t="shared" si="1"/>
        <v>1.2799416321930788</v>
      </c>
      <c r="G55" s="14">
        <f t="shared" si="6"/>
        <v>5.8628919957530474</v>
      </c>
    </row>
    <row r="56" spans="2:9" hidden="1" x14ac:dyDescent="0.25">
      <c r="B56" s="13">
        <v>53</v>
      </c>
      <c r="C56" s="12">
        <f t="shared" si="3"/>
        <v>0.79863551004729283</v>
      </c>
      <c r="D56" s="12">
        <f t="shared" si="5"/>
        <v>1.661640141122483</v>
      </c>
      <c r="E56" s="12">
        <f t="shared" si="0"/>
        <v>0.60181502315204838</v>
      </c>
      <c r="F56" s="12">
        <f t="shared" si="1"/>
        <v>1.3270448216204098</v>
      </c>
      <c r="G56" s="14">
        <f t="shared" si="6"/>
        <v>5.8667048645320587</v>
      </c>
    </row>
    <row r="57" spans="2:9" hidden="1" x14ac:dyDescent="0.25">
      <c r="B57" s="13">
        <v>54</v>
      </c>
      <c r="C57" s="12">
        <f t="shared" si="3"/>
        <v>0.80901699437494745</v>
      </c>
      <c r="D57" s="12">
        <f t="shared" si="5"/>
        <v>1.7013016167040798</v>
      </c>
      <c r="E57" s="12">
        <f t="shared" si="0"/>
        <v>0.58778525229247314</v>
      </c>
      <c r="F57" s="12">
        <f t="shared" si="1"/>
        <v>1.3763819204711734</v>
      </c>
      <c r="G57" s="14">
        <f t="shared" si="6"/>
        <v>5.8631372149262608</v>
      </c>
    </row>
    <row r="58" spans="2:9" ht="15.75" thickBot="1" x14ac:dyDescent="0.3">
      <c r="B58" s="13">
        <v>55</v>
      </c>
      <c r="C58" s="12">
        <f t="shared" si="3"/>
        <v>0.8191520442889918</v>
      </c>
      <c r="D58" s="12">
        <f t="shared" si="5"/>
        <v>1.7434467956210977</v>
      </c>
      <c r="E58" s="12">
        <f t="shared" si="0"/>
        <v>0.57357643635104616</v>
      </c>
      <c r="F58" s="12">
        <f t="shared" si="1"/>
        <v>1.4281480067421144</v>
      </c>
      <c r="G58" s="14">
        <f t="shared" si="6"/>
        <v>5.8517797243498135</v>
      </c>
    </row>
    <row r="59" spans="2:9" ht="15.75" hidden="1" thickBot="1" x14ac:dyDescent="0.3">
      <c r="B59" s="13">
        <v>56</v>
      </c>
      <c r="C59" s="12">
        <f t="shared" si="3"/>
        <v>0.82903757255504174</v>
      </c>
      <c r="D59" s="12">
        <f t="shared" si="5"/>
        <v>1.7882916499714008</v>
      </c>
      <c r="E59" s="12">
        <f t="shared" si="0"/>
        <v>0.55919290347074679</v>
      </c>
      <c r="F59" s="12">
        <f t="shared" si="1"/>
        <v>1.4825609685127403</v>
      </c>
      <c r="G59" s="14">
        <f t="shared" si="6"/>
        <v>5.8321782325491096</v>
      </c>
    </row>
    <row r="60" spans="2:9" ht="15.75" hidden="1" thickBot="1" x14ac:dyDescent="0.3">
      <c r="B60" s="13">
        <v>57</v>
      </c>
      <c r="C60" s="12">
        <f t="shared" si="3"/>
        <v>0.83867056794542405</v>
      </c>
      <c r="D60" s="12">
        <f t="shared" si="5"/>
        <v>1.8360784587766632</v>
      </c>
      <c r="E60" s="12">
        <f t="shared" si="0"/>
        <v>0.54463903501502708</v>
      </c>
      <c r="F60" s="12">
        <f t="shared" si="1"/>
        <v>1.5398649638145829</v>
      </c>
      <c r="G60" s="14">
        <f t="shared" si="6"/>
        <v>5.8038268319309685</v>
      </c>
    </row>
    <row r="61" spans="2:9" ht="15.75" hidden="1" thickBot="1" x14ac:dyDescent="0.3">
      <c r="B61" s="13">
        <v>58</v>
      </c>
      <c r="C61" s="12">
        <f t="shared" si="3"/>
        <v>0.84804809615642596</v>
      </c>
      <c r="D61" s="12">
        <f t="shared" si="5"/>
        <v>1.8870799147998585</v>
      </c>
      <c r="E61" s="12">
        <f t="shared" si="0"/>
        <v>0.5299192642332049</v>
      </c>
      <c r="F61" s="12">
        <f t="shared" si="1"/>
        <v>1.6003345290410507</v>
      </c>
      <c r="G61" s="14">
        <f t="shared" si="6"/>
        <v>5.7661596604309526</v>
      </c>
    </row>
    <row r="62" spans="2:9" ht="15.75" hidden="1" thickBot="1" x14ac:dyDescent="0.3">
      <c r="B62" s="13">
        <v>59</v>
      </c>
      <c r="C62" s="12">
        <f t="shared" si="3"/>
        <v>0.85716730070211233</v>
      </c>
      <c r="D62" s="12">
        <f t="shared" si="5"/>
        <v>1.9416040264103567</v>
      </c>
      <c r="E62" s="12">
        <f t="shared" si="0"/>
        <v>0.51503807491005416</v>
      </c>
      <c r="F62" s="12">
        <f t="shared" si="1"/>
        <v>1.6642794823505183</v>
      </c>
      <c r="G62" s="14">
        <f t="shared" si="6"/>
        <v>5.7185411040205194</v>
      </c>
    </row>
    <row r="63" spans="2:9" x14ac:dyDescent="0.25">
      <c r="B63" s="13">
        <v>60</v>
      </c>
      <c r="C63" s="12">
        <f t="shared" si="3"/>
        <v>0.8660254037844386</v>
      </c>
      <c r="D63" s="12">
        <f t="shared" si="5"/>
        <v>1.9999999999999996</v>
      </c>
      <c r="E63" s="12">
        <f t="shared" si="0"/>
        <v>0.50000000000000011</v>
      </c>
      <c r="F63" s="12">
        <f t="shared" si="1"/>
        <v>1.7320508075688767</v>
      </c>
      <c r="G63" s="14">
        <f t="shared" si="6"/>
        <v>5.6602540378443864</v>
      </c>
      <c r="I63" s="9" t="s">
        <v>6</v>
      </c>
    </row>
    <row r="64" spans="2:9" hidden="1" x14ac:dyDescent="0.25">
      <c r="B64" s="13">
        <v>61</v>
      </c>
      <c r="C64" s="12">
        <f t="shared" si="3"/>
        <v>0.87461970713939574</v>
      </c>
      <c r="D64" s="12">
        <f t="shared" si="5"/>
        <v>2.0626653396273138</v>
      </c>
      <c r="E64" s="12">
        <f t="shared" si="0"/>
        <v>0.48480962024633711</v>
      </c>
      <c r="F64" s="12">
        <f t="shared" si="1"/>
        <v>1.8040477552714236</v>
      </c>
      <c r="G64" s="14">
        <f t="shared" si="6"/>
        <v>5.5904856326320038</v>
      </c>
      <c r="I64" s="10"/>
    </row>
    <row r="65" spans="2:9" hidden="1" x14ac:dyDescent="0.25">
      <c r="B65" s="13">
        <v>62</v>
      </c>
      <c r="C65" s="12">
        <f t="shared" si="3"/>
        <v>0.88294759285892688</v>
      </c>
      <c r="D65" s="12">
        <f t="shared" si="5"/>
        <v>2.1300544681895124</v>
      </c>
      <c r="E65" s="12">
        <f t="shared" si="0"/>
        <v>0.46947156278589086</v>
      </c>
      <c r="F65" s="12">
        <f t="shared" si="1"/>
        <v>1.8807264653463318</v>
      </c>
      <c r="G65" s="14">
        <f t="shared" si="6"/>
        <v>5.5083101177820257</v>
      </c>
      <c r="I65" s="10"/>
    </row>
    <row r="66" spans="2:9" hidden="1" x14ac:dyDescent="0.25">
      <c r="B66" s="13">
        <v>63</v>
      </c>
      <c r="C66" s="12">
        <f t="shared" si="3"/>
        <v>0.89100652418836779</v>
      </c>
      <c r="D66" s="12">
        <f t="shared" si="5"/>
        <v>2.2026892645852665</v>
      </c>
      <c r="E66" s="12">
        <f t="shared" si="0"/>
        <v>0.4539904997395468</v>
      </c>
      <c r="F66" s="12">
        <f t="shared" si="1"/>
        <v>1.9626105055051504</v>
      </c>
      <c r="G66" s="14">
        <f t="shared" si="6"/>
        <v>5.4126677121922384</v>
      </c>
      <c r="I66" s="10"/>
    </row>
    <row r="67" spans="2:9" hidden="1" x14ac:dyDescent="0.25">
      <c r="B67" s="13">
        <v>64</v>
      </c>
      <c r="C67" s="12">
        <f t="shared" si="3"/>
        <v>0.89879404629916704</v>
      </c>
      <c r="D67" s="12">
        <f t="shared" si="5"/>
        <v>2.281172032704859</v>
      </c>
      <c r="E67" s="12">
        <f t="shared" si="0"/>
        <v>0.43837114678907746</v>
      </c>
      <c r="F67" s="12">
        <f t="shared" si="1"/>
        <v>2.050303841579296</v>
      </c>
      <c r="G67" s="14">
        <f t="shared" si="6"/>
        <v>5.3023386911601058</v>
      </c>
      <c r="I67" s="10"/>
    </row>
    <row r="68" spans="2:9" ht="75.75" thickBot="1" x14ac:dyDescent="0.3">
      <c r="B68" s="13">
        <v>65</v>
      </c>
      <c r="C68" s="12">
        <f t="shared" si="3"/>
        <v>0.90630778703664994</v>
      </c>
      <c r="D68" s="12">
        <f t="shared" si="5"/>
        <v>2.3662015831524985</v>
      </c>
      <c r="E68" s="12">
        <f t="shared" ref="E68:E88" si="7">COS(RADIANS(B68))</f>
        <v>0.42261826174069944</v>
      </c>
      <c r="F68" s="12">
        <f t="shared" ref="F68:F88" si="8">TAN(RADIANS(B68))</f>
        <v>2.1445069205095586</v>
      </c>
      <c r="G68" s="14">
        <f t="shared" si="6"/>
        <v>5.175911227542902</v>
      </c>
      <c r="I68" s="11" t="s">
        <v>9</v>
      </c>
    </row>
    <row r="69" spans="2:9" hidden="1" x14ac:dyDescent="0.25">
      <c r="B69" s="13">
        <v>66</v>
      </c>
      <c r="C69" s="12">
        <f t="shared" ref="C69:C92" si="9">SIN(RADIANS(B69))</f>
        <v>0.91354545764260087</v>
      </c>
      <c r="D69" s="12">
        <f t="shared" si="5"/>
        <v>2.4585933355742382</v>
      </c>
      <c r="E69" s="12">
        <f t="shared" si="7"/>
        <v>0.40673664307580021</v>
      </c>
      <c r="F69" s="12">
        <f t="shared" si="8"/>
        <v>2.2460367739042164</v>
      </c>
      <c r="G69" s="14">
        <f t="shared" si="6"/>
        <v>5.0317411914291332</v>
      </c>
    </row>
    <row r="70" spans="2:9" hidden="1" x14ac:dyDescent="0.25">
      <c r="B70" s="13">
        <v>67</v>
      </c>
      <c r="C70" s="12">
        <f t="shared" si="9"/>
        <v>0.92050485345244037</v>
      </c>
      <c r="D70" s="12">
        <f t="shared" si="5"/>
        <v>2.5593046652474523</v>
      </c>
      <c r="E70" s="12">
        <f t="shared" si="7"/>
        <v>0.39073112848927372</v>
      </c>
      <c r="F70" s="12">
        <f t="shared" si="8"/>
        <v>2.3558523658237531</v>
      </c>
      <c r="G70" s="14">
        <f t="shared" si="6"/>
        <v>4.8679014610080458</v>
      </c>
    </row>
    <row r="71" spans="2:9" hidden="1" x14ac:dyDescent="0.25">
      <c r="B71" s="13">
        <v>68</v>
      </c>
      <c r="C71" s="12">
        <f t="shared" si="9"/>
        <v>0.92718385456678742</v>
      </c>
      <c r="D71" s="12">
        <f t="shared" si="5"/>
        <v>2.6694671625540147</v>
      </c>
      <c r="E71" s="12">
        <f t="shared" si="7"/>
        <v>0.37460659341591196</v>
      </c>
      <c r="F71" s="12">
        <f t="shared" si="8"/>
        <v>2.4750868534162964</v>
      </c>
      <c r="G71" s="14">
        <f t="shared" si="6"/>
        <v>4.6821174073916687</v>
      </c>
    </row>
    <row r="72" spans="2:9" hidden="1" x14ac:dyDescent="0.25">
      <c r="B72" s="13">
        <v>69</v>
      </c>
      <c r="C72" s="12">
        <f t="shared" si="9"/>
        <v>0.93358042649720174</v>
      </c>
      <c r="D72" s="12">
        <f t="shared" si="5"/>
        <v>2.7904281096253349</v>
      </c>
      <c r="E72" s="12">
        <f t="shared" si="7"/>
        <v>0.35836794954530038</v>
      </c>
      <c r="F72" s="12">
        <f t="shared" si="8"/>
        <v>2.6050890646938005</v>
      </c>
      <c r="G72" s="14">
        <f t="shared" si="6"/>
        <v>4.4716839448119474</v>
      </c>
    </row>
    <row r="73" spans="2:9" x14ac:dyDescent="0.25">
      <c r="B73" s="13">
        <v>70</v>
      </c>
      <c r="C73" s="12">
        <f t="shared" si="9"/>
        <v>0.93969262078590832</v>
      </c>
      <c r="D73" s="12">
        <f t="shared" ref="D73:D88" si="10">$J$13/COS(RADIANS(B73))</f>
        <v>2.9238044001630863</v>
      </c>
      <c r="E73" s="12">
        <f t="shared" si="7"/>
        <v>0.34202014332566882</v>
      </c>
      <c r="F73" s="12">
        <f t="shared" si="8"/>
        <v>2.7474774194546216</v>
      </c>
      <c r="G73" s="14">
        <f t="shared" ref="G73:G88" si="11">(F73-((F73*F73)/5))*E73*$J$18</f>
        <v>4.2333576941842477</v>
      </c>
    </row>
    <row r="74" spans="2:9" hidden="1" x14ac:dyDescent="0.25">
      <c r="B74" s="13">
        <v>71</v>
      </c>
      <c r="C74" s="12">
        <f t="shared" si="9"/>
        <v>0.94551857559931674</v>
      </c>
      <c r="D74" s="12">
        <f t="shared" si="10"/>
        <v>3.0715534867572414</v>
      </c>
      <c r="E74" s="12">
        <f t="shared" si="7"/>
        <v>0.32556815445715676</v>
      </c>
      <c r="F74" s="12">
        <f t="shared" si="8"/>
        <v>2.9042108776758222</v>
      </c>
      <c r="G74" s="14">
        <f t="shared" si="11"/>
        <v>3.9632150913929975</v>
      </c>
    </row>
    <row r="75" spans="2:9" hidden="1" x14ac:dyDescent="0.25">
      <c r="B75" s="13">
        <v>72</v>
      </c>
      <c r="C75" s="12">
        <f t="shared" si="9"/>
        <v>0.95105651629515353</v>
      </c>
      <c r="D75" s="12">
        <f t="shared" si="10"/>
        <v>3.2360679774997894</v>
      </c>
      <c r="E75" s="12">
        <f t="shared" si="7"/>
        <v>0.30901699437494745</v>
      </c>
      <c r="F75" s="12">
        <f t="shared" si="8"/>
        <v>3.0776835371752527</v>
      </c>
      <c r="G75" s="14">
        <f t="shared" si="11"/>
        <v>3.6564631967018526</v>
      </c>
    </row>
    <row r="76" spans="2:9" hidden="1" x14ac:dyDescent="0.25">
      <c r="B76" s="13">
        <v>73</v>
      </c>
      <c r="C76" s="12">
        <f t="shared" si="9"/>
        <v>0.95630475596303544</v>
      </c>
      <c r="D76" s="12">
        <f t="shared" si="10"/>
        <v>3.4203036198332684</v>
      </c>
      <c r="E76" s="12">
        <f t="shared" si="7"/>
        <v>0.29237170472273677</v>
      </c>
      <c r="F76" s="12">
        <f t="shared" si="8"/>
        <v>3.2708526184841404</v>
      </c>
      <c r="G76" s="14">
        <f t="shared" si="11"/>
        <v>3.3071837294092914</v>
      </c>
    </row>
    <row r="77" spans="2:9" hidden="1" x14ac:dyDescent="0.25">
      <c r="B77" s="13">
        <v>74</v>
      </c>
      <c r="C77" s="12">
        <f t="shared" si="9"/>
        <v>0.96126169593831889</v>
      </c>
      <c r="D77" s="12">
        <f t="shared" si="10"/>
        <v>3.6279552785433005</v>
      </c>
      <c r="E77" s="12">
        <f t="shared" si="7"/>
        <v>0.27563735581699916</v>
      </c>
      <c r="F77" s="12">
        <f t="shared" si="8"/>
        <v>3.4874144438409087</v>
      </c>
      <c r="G77" s="14">
        <f t="shared" si="11"/>
        <v>2.9079811139305867</v>
      </c>
    </row>
    <row r="78" spans="2:9" x14ac:dyDescent="0.25">
      <c r="B78" s="13">
        <v>75</v>
      </c>
      <c r="C78" s="12">
        <f t="shared" si="9"/>
        <v>0.96592582628906831</v>
      </c>
      <c r="D78" s="12">
        <f t="shared" si="10"/>
        <v>3.8637033051562737</v>
      </c>
      <c r="E78" s="12">
        <f t="shared" si="7"/>
        <v>0.25881904510252074</v>
      </c>
      <c r="F78" s="12">
        <f t="shared" si="8"/>
        <v>3.7320508075688776</v>
      </c>
      <c r="G78" s="14">
        <f t="shared" si="11"/>
        <v>2.4494897427831765</v>
      </c>
    </row>
    <row r="79" spans="2:9" hidden="1" x14ac:dyDescent="0.25">
      <c r="B79" s="13">
        <v>76</v>
      </c>
      <c r="C79" s="12">
        <f t="shared" si="9"/>
        <v>0.97029572627599647</v>
      </c>
      <c r="D79" s="12">
        <f t="shared" si="10"/>
        <v>4.1335654944387503</v>
      </c>
      <c r="E79" s="12">
        <f t="shared" si="7"/>
        <v>0.24192189559966767</v>
      </c>
      <c r="F79" s="12">
        <f t="shared" si="8"/>
        <v>4.0107809335358455</v>
      </c>
      <c r="G79" s="14">
        <f t="shared" si="11"/>
        <v>1.9196700650817997</v>
      </c>
    </row>
    <row r="80" spans="2:9" hidden="1" x14ac:dyDescent="0.25">
      <c r="B80" s="13">
        <v>77</v>
      </c>
      <c r="C80" s="12">
        <f t="shared" si="9"/>
        <v>0.97437006478523525</v>
      </c>
      <c r="D80" s="12">
        <f t="shared" si="10"/>
        <v>4.4454114825858024</v>
      </c>
      <c r="E80" s="12">
        <f t="shared" si="7"/>
        <v>0.22495105434386492</v>
      </c>
      <c r="F80" s="12">
        <f t="shared" si="8"/>
        <v>4.3314758742841573</v>
      </c>
      <c r="G80" s="14">
        <f t="shared" si="11"/>
        <v>1.3027797913684767</v>
      </c>
    </row>
    <row r="81" spans="2:7" hidden="1" x14ac:dyDescent="0.25">
      <c r="B81" s="13">
        <v>78</v>
      </c>
      <c r="C81" s="12">
        <f t="shared" si="9"/>
        <v>0.97814760073380558</v>
      </c>
      <c r="D81" s="12">
        <f t="shared" si="10"/>
        <v>4.8097343447441281</v>
      </c>
      <c r="E81" s="12">
        <f t="shared" si="7"/>
        <v>0.20791169081775945</v>
      </c>
      <c r="F81" s="12">
        <f t="shared" si="8"/>
        <v>4.7046301094784511</v>
      </c>
      <c r="G81" s="14">
        <f t="shared" si="11"/>
        <v>0.57783069948532018</v>
      </c>
    </row>
    <row r="82" spans="2:7" hidden="1" x14ac:dyDescent="0.25">
      <c r="B82" s="13">
        <v>79</v>
      </c>
      <c r="C82" s="12">
        <f t="shared" si="9"/>
        <v>0.98162718344766398</v>
      </c>
      <c r="D82" s="12">
        <f t="shared" si="10"/>
        <v>5.2408430641678461</v>
      </c>
      <c r="E82" s="12">
        <f t="shared" si="7"/>
        <v>0.19080899537654492</v>
      </c>
      <c r="F82" s="12">
        <f t="shared" si="8"/>
        <v>5.1445540159703071</v>
      </c>
      <c r="G82" s="14">
        <f t="shared" si="11"/>
        <v>-0.28379630310596321</v>
      </c>
    </row>
    <row r="83" spans="2:7" x14ac:dyDescent="0.25">
      <c r="B83" s="13">
        <v>80</v>
      </c>
      <c r="C83" s="12">
        <f t="shared" si="9"/>
        <v>0.98480775301220802</v>
      </c>
      <c r="D83" s="12">
        <f t="shared" si="10"/>
        <v>5.758770483143631</v>
      </c>
      <c r="E83" s="12">
        <f t="shared" si="7"/>
        <v>0.17364817766693041</v>
      </c>
      <c r="F83" s="12">
        <f t="shared" si="8"/>
        <v>5.6712818196177066</v>
      </c>
      <c r="G83" s="14">
        <f t="shared" si="11"/>
        <v>-1.3221670808313197</v>
      </c>
    </row>
    <row r="84" spans="2:7" hidden="1" x14ac:dyDescent="0.25">
      <c r="B84" s="13">
        <v>81</v>
      </c>
      <c r="C84" s="12">
        <f t="shared" si="9"/>
        <v>0.98768834059513777</v>
      </c>
      <c r="D84" s="12">
        <f t="shared" si="10"/>
        <v>6.3924532214996592</v>
      </c>
      <c r="E84" s="12">
        <f t="shared" si="7"/>
        <v>0.15643446504023092</v>
      </c>
      <c r="F84" s="12">
        <f t="shared" si="8"/>
        <v>6.3137515146750411</v>
      </c>
      <c r="G84" s="14">
        <f t="shared" si="11"/>
        <v>-2.5951541069674806</v>
      </c>
    </row>
    <row r="85" spans="2:7" hidden="1" x14ac:dyDescent="0.25">
      <c r="B85" s="13">
        <v>82</v>
      </c>
      <c r="C85" s="12">
        <f t="shared" si="9"/>
        <v>0.99026806874157036</v>
      </c>
      <c r="D85" s="12">
        <f t="shared" si="10"/>
        <v>7.1852965343277182</v>
      </c>
      <c r="E85" s="12">
        <f t="shared" si="7"/>
        <v>0.13917310096006547</v>
      </c>
      <c r="F85" s="12">
        <f t="shared" si="8"/>
        <v>7.115369722384207</v>
      </c>
      <c r="G85" s="14">
        <f t="shared" si="11"/>
        <v>-4.1895661793196002</v>
      </c>
    </row>
    <row r="86" spans="2:7" hidden="1" x14ac:dyDescent="0.25">
      <c r="B86" s="13">
        <v>83</v>
      </c>
      <c r="C86" s="12">
        <f t="shared" si="9"/>
        <v>0.99254615164132198</v>
      </c>
      <c r="D86" s="12">
        <f t="shared" si="10"/>
        <v>8.2055090481250783</v>
      </c>
      <c r="E86" s="12">
        <f t="shared" si="7"/>
        <v>0.12186934340514749</v>
      </c>
      <c r="F86" s="12">
        <f t="shared" si="8"/>
        <v>8.1443464279745932</v>
      </c>
      <c r="G86" s="14">
        <f t="shared" si="11"/>
        <v>-6.2418178930266413</v>
      </c>
    </row>
    <row r="87" spans="2:7" hidden="1" x14ac:dyDescent="0.25">
      <c r="B87" s="13">
        <v>84</v>
      </c>
      <c r="C87" s="12">
        <f t="shared" si="9"/>
        <v>0.99452189536827329</v>
      </c>
      <c r="D87" s="12">
        <f t="shared" si="10"/>
        <v>9.5667722335056276</v>
      </c>
      <c r="E87" s="12">
        <f t="shared" si="7"/>
        <v>0.10452846326765346</v>
      </c>
      <c r="F87" s="12">
        <f t="shared" si="8"/>
        <v>9.5143644542225871</v>
      </c>
      <c r="G87" s="14">
        <f t="shared" si="11"/>
        <v>-8.9792685867932178</v>
      </c>
    </row>
    <row r="88" spans="2:7" ht="15.75" thickBot="1" x14ac:dyDescent="0.3">
      <c r="B88" s="15">
        <v>85</v>
      </c>
      <c r="C88" s="16">
        <f t="shared" si="9"/>
        <v>0.99619469809174555</v>
      </c>
      <c r="D88" s="16">
        <f t="shared" si="10"/>
        <v>11.47371324566986</v>
      </c>
      <c r="E88" s="16">
        <f t="shared" si="7"/>
        <v>8.7155742747658138E-2</v>
      </c>
      <c r="F88" s="16">
        <f t="shared" si="8"/>
        <v>11.430052302761348</v>
      </c>
      <c r="G88" s="17">
        <f t="shared" si="11"/>
        <v>-12.81116802492695</v>
      </c>
    </row>
    <row r="89" spans="2:7" hidden="1" x14ac:dyDescent="0.25">
      <c r="B89">
        <v>86</v>
      </c>
      <c r="C89">
        <f t="shared" si="9"/>
        <v>0.9975640502598242</v>
      </c>
      <c r="D89">
        <f t="shared" ref="D89:D92" si="12">1/COS(RADIANS(B89))</f>
        <v>14.33558702620369</v>
      </c>
      <c r="G89">
        <f t="shared" ref="G89:G92" si="13">(F89-((F89*F89)/5))*E89*3</f>
        <v>0</v>
      </c>
    </row>
    <row r="90" spans="2:7" hidden="1" x14ac:dyDescent="0.25">
      <c r="B90">
        <v>87</v>
      </c>
      <c r="C90">
        <f t="shared" si="9"/>
        <v>0.99862953475457383</v>
      </c>
      <c r="D90">
        <f t="shared" si="12"/>
        <v>19.107322609297348</v>
      </c>
      <c r="G90">
        <f t="shared" si="13"/>
        <v>0</v>
      </c>
    </row>
    <row r="91" spans="2:7" hidden="1" x14ac:dyDescent="0.25">
      <c r="B91">
        <v>88</v>
      </c>
      <c r="C91">
        <f t="shared" si="9"/>
        <v>0.99939082701909576</v>
      </c>
      <c r="D91">
        <f t="shared" si="12"/>
        <v>28.653708347843732</v>
      </c>
      <c r="G91">
        <f t="shared" si="13"/>
        <v>0</v>
      </c>
    </row>
    <row r="92" spans="2:7" hidden="1" x14ac:dyDescent="0.25">
      <c r="B92">
        <v>89</v>
      </c>
      <c r="C92">
        <f t="shared" si="9"/>
        <v>0.99984769515639127</v>
      </c>
      <c r="D92">
        <f t="shared" si="12"/>
        <v>57.2986884985499</v>
      </c>
      <c r="G92">
        <f t="shared" si="13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Remeha B.V.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van Vliet</dc:creator>
  <cp:lastModifiedBy>Bas van Vliet</cp:lastModifiedBy>
  <dcterms:created xsi:type="dcterms:W3CDTF">2014-03-18T10:39:06Z</dcterms:created>
  <dcterms:modified xsi:type="dcterms:W3CDTF">2016-04-04T08:25:06Z</dcterms:modified>
</cp:coreProperties>
</file>