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oop\Desktop\New folder\"/>
    </mc:Choice>
  </mc:AlternateContent>
  <xr:revisionPtr revIDLastSave="0" documentId="8_{ABD09855-6435-4A67-BD53-C1C21A49C133}" xr6:coauthVersionLast="47" xr6:coauthVersionMax="47" xr10:uidLastSave="{00000000-0000-0000-0000-000000000000}"/>
  <bookViews>
    <workbookView xWindow="1370" yWindow="180" windowWidth="16860" windowHeight="9880" xr2:uid="{C9F9B8E9-96CC-410C-8A03-44BA57C2739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20" i="1" s="1"/>
  <c r="B21" i="1" s="1"/>
  <c r="B25" i="1"/>
  <c r="B24" i="1"/>
  <c r="B26" i="1" s="1"/>
  <c r="B18" i="1"/>
  <c r="B13" i="1"/>
  <c r="B14" i="1" s="1"/>
</calcChain>
</file>

<file path=xl/sharedStrings.xml><?xml version="1.0" encoding="utf-8"?>
<sst xmlns="http://schemas.openxmlformats.org/spreadsheetml/2006/main" count="44" uniqueCount="33">
  <si>
    <t>Koppelmoer sterkte</t>
  </si>
  <si>
    <t>Materiaal A2</t>
  </si>
  <si>
    <t>Afmetingen</t>
  </si>
  <si>
    <t>M8</t>
  </si>
  <si>
    <t>D buiten</t>
  </si>
  <si>
    <t>D kern</t>
  </si>
  <si>
    <t>D moer</t>
  </si>
  <si>
    <t>Laagste sterkte klasse: 50</t>
  </si>
  <si>
    <t>Rm</t>
  </si>
  <si>
    <t>Mpa</t>
  </si>
  <si>
    <t>R0.2</t>
  </si>
  <si>
    <t>MPa</t>
  </si>
  <si>
    <t>mm</t>
  </si>
  <si>
    <t>A</t>
  </si>
  <si>
    <t>mm2</t>
  </si>
  <si>
    <t>F max</t>
  </si>
  <si>
    <t>N</t>
  </si>
  <si>
    <t>Spanningsdiameter</t>
  </si>
  <si>
    <t>Max kracht trek bout</t>
  </si>
  <si>
    <t>Materiaal 8.8 (?)</t>
  </si>
  <si>
    <t>L</t>
  </si>
  <si>
    <t>Afschuifsterkte~</t>
  </si>
  <si>
    <t xml:space="preserve">mm </t>
  </si>
  <si>
    <t>Afschuifsterkte draad op bout</t>
  </si>
  <si>
    <t>Meer dan 0.8x de diameter heeft geen zin. De krachtoverdracht, vindt in de eerste gangen plaats. Als die t niet houden,  schuiven de van de steel af, en wordt pas de volgende gang belast. Een overlap tussen bout en moer van meer dan dit volgt geen sterkte meer toe.</t>
  </si>
  <si>
    <t>Geen klasse aangegeven.</t>
  </si>
  <si>
    <t>Dit is de laagste klasse die aangegeven wordt door JEVEKA. Hier gaan we dan vanuit voor de sterkte.</t>
  </si>
  <si>
    <t xml:space="preserve">Volgens Jeveka boek </t>
  </si>
  <si>
    <t>https://jeveka.com/assets/cms/a14cb5ba-0c23-4a0e-89b1-845be6de82d5/Jeveka%20catalogus%20.pdf</t>
  </si>
  <si>
    <t>Max trekkracht koppelmoer</t>
  </si>
  <si>
    <t xml:space="preserve"> voor gerolde draad mag je het gemiddelde tussen kern en flankdiameter nemen.</t>
  </si>
  <si>
    <t>Voor A4-70 is dit 450MPa</t>
  </si>
  <si>
    <t>NB: 
1: Voor materiaalspanningen wordt tegenwoordig de aanduiding Mega Pascal (MPa) genomen. Dit is gelijk aan N/mm2. Voor kg/mm2 dit delen door 10.
2: Ik reken hier met de rekgrenzen van de materialen. Niet de treksterkte. Weliswaar gaat eea pas stuk bij de treksterkte, maar bij de rekgrens kan een en ander al "uit verband" getrokken worden. Daardoor kunnen onvoorspelbare spanningsconcentraties ontstaan.
3: Ten opzichte van Rekgrens berekeningen is het gebruikelijk eenveiligheidsfactor van tenminste 1.5 te nemen. Dat is, als je precies weet wat de belastingspieken zijn.
4: Na verloop van tijd kan de constrcuctie TOCH stuk gaan. Dat is vermoeiing. Vermoeiingssterkte van staal is ongeveer 2/3 van de treksterkte. Maar ook hier weer geldt, dat je dan heel precies moet weten welke spanningsconcentraties er optreden. Veiliger is 1/3 te nemen.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</si>
</sst>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 fontId="0" fillId="0" borderId="0" xfId="0" applyNumberFormat="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626F-186D-4396-A516-2AD74759F9E3}">
  <dimension ref="A1:O26"/>
  <sheetViews>
    <sheetView tabSelected="1" workbookViewId="0">
      <selection activeCell="E17" sqref="E17"/>
    </sheetView>
  </sheetViews>
  <sheetFormatPr defaultRowHeight="14.5" x14ac:dyDescent="0.35"/>
  <cols>
    <col min="1" max="1" width="17.36328125" bestFit="1" customWidth="1"/>
    <col min="2" max="2" width="10.26953125" bestFit="1" customWidth="1"/>
  </cols>
  <sheetData>
    <row r="1" spans="1:15" x14ac:dyDescent="0.35">
      <c r="A1" t="s">
        <v>0</v>
      </c>
    </row>
    <row r="2" spans="1:15" x14ac:dyDescent="0.35">
      <c r="A2" t="s">
        <v>1</v>
      </c>
      <c r="B2" t="s">
        <v>25</v>
      </c>
    </row>
    <row r="3" spans="1:15" x14ac:dyDescent="0.35">
      <c r="A3" t="s">
        <v>7</v>
      </c>
      <c r="D3" t="s">
        <v>26</v>
      </c>
    </row>
    <row r="4" spans="1:15" x14ac:dyDescent="0.35">
      <c r="A4" t="s">
        <v>8</v>
      </c>
      <c r="B4">
        <v>500</v>
      </c>
      <c r="C4" t="s">
        <v>9</v>
      </c>
    </row>
    <row r="5" spans="1:15" x14ac:dyDescent="0.35">
      <c r="A5" t="s">
        <v>10</v>
      </c>
      <c r="B5">
        <v>210</v>
      </c>
      <c r="C5" t="s">
        <v>11</v>
      </c>
      <c r="D5" t="s">
        <v>27</v>
      </c>
      <c r="G5" t="s">
        <v>28</v>
      </c>
    </row>
    <row r="6" spans="1:15" x14ac:dyDescent="0.35">
      <c r="A6" t="s">
        <v>2</v>
      </c>
    </row>
    <row r="7" spans="1:15" x14ac:dyDescent="0.35">
      <c r="A7" t="s">
        <v>3</v>
      </c>
      <c r="E7" s="2" t="s">
        <v>32</v>
      </c>
      <c r="F7" s="2"/>
      <c r="G7" s="2"/>
      <c r="H7" s="2"/>
      <c r="I7" s="2"/>
      <c r="J7" s="2"/>
      <c r="K7" s="2"/>
      <c r="L7" s="2"/>
      <c r="M7" s="2"/>
      <c r="N7" s="2"/>
      <c r="O7" s="2"/>
    </row>
    <row r="8" spans="1:15" x14ac:dyDescent="0.35">
      <c r="A8" t="s">
        <v>4</v>
      </c>
      <c r="B8">
        <v>8</v>
      </c>
      <c r="E8" s="2"/>
      <c r="F8" s="2"/>
      <c r="G8" s="2"/>
      <c r="H8" s="2"/>
      <c r="I8" s="2"/>
      <c r="J8" s="2"/>
      <c r="K8" s="2"/>
      <c r="L8" s="2"/>
      <c r="M8" s="2"/>
      <c r="N8" s="2"/>
      <c r="O8" s="2"/>
    </row>
    <row r="9" spans="1:15" x14ac:dyDescent="0.35">
      <c r="A9" t="s">
        <v>5</v>
      </c>
      <c r="B9">
        <v>6.3</v>
      </c>
      <c r="C9" t="s">
        <v>12</v>
      </c>
      <c r="E9" s="2"/>
      <c r="F9" s="2"/>
      <c r="G9" s="2"/>
      <c r="H9" s="2"/>
      <c r="I9" s="2"/>
      <c r="J9" s="2"/>
      <c r="K9" s="2"/>
      <c r="L9" s="2"/>
      <c r="M9" s="2"/>
      <c r="N9" s="2"/>
      <c r="O9" s="2"/>
    </row>
    <row r="10" spans="1:15" x14ac:dyDescent="0.35">
      <c r="A10" t="s">
        <v>6</v>
      </c>
      <c r="B10">
        <v>11</v>
      </c>
      <c r="E10" s="2"/>
      <c r="F10" s="2"/>
      <c r="G10" s="2"/>
      <c r="H10" s="2"/>
      <c r="I10" s="2"/>
      <c r="J10" s="2"/>
      <c r="K10" s="2"/>
      <c r="L10" s="2"/>
      <c r="M10" s="2"/>
      <c r="N10" s="2"/>
      <c r="O10" s="2"/>
    </row>
    <row r="11" spans="1:15" x14ac:dyDescent="0.35">
      <c r="E11" s="2"/>
      <c r="F11" s="2"/>
      <c r="G11" s="2"/>
      <c r="H11" s="2"/>
      <c r="I11" s="2"/>
      <c r="J11" s="2"/>
      <c r="K11" s="2"/>
      <c r="L11" s="2"/>
      <c r="M11" s="2"/>
      <c r="N11" s="2"/>
      <c r="O11" s="2"/>
    </row>
    <row r="12" spans="1:15" x14ac:dyDescent="0.35">
      <c r="A12" t="s">
        <v>29</v>
      </c>
      <c r="E12" s="2"/>
      <c r="F12" s="2"/>
      <c r="G12" s="2"/>
      <c r="H12" s="2"/>
      <c r="I12" s="2"/>
      <c r="J12" s="2"/>
      <c r="K12" s="2"/>
      <c r="L12" s="2"/>
      <c r="M12" s="2"/>
      <c r="N12" s="2"/>
      <c r="O12" s="2"/>
    </row>
    <row r="13" spans="1:15" x14ac:dyDescent="0.35">
      <c r="A13" t="s">
        <v>13</v>
      </c>
      <c r="B13" s="1">
        <f>PI()/4*(B10^2-B9^2)</f>
        <v>63.860724665846519</v>
      </c>
      <c r="C13" t="s">
        <v>14</v>
      </c>
      <c r="E13" s="2"/>
      <c r="F13" s="2"/>
      <c r="G13" s="2"/>
      <c r="H13" s="2"/>
      <c r="I13" s="2"/>
      <c r="J13" s="2"/>
      <c r="K13" s="2"/>
      <c r="L13" s="2"/>
      <c r="M13" s="2"/>
      <c r="N13" s="2"/>
      <c r="O13" s="2"/>
    </row>
    <row r="14" spans="1:15" x14ac:dyDescent="0.35">
      <c r="A14" t="s">
        <v>15</v>
      </c>
      <c r="B14" s="1">
        <f>B13*B5</f>
        <v>13410.752179827768</v>
      </c>
      <c r="C14" t="s">
        <v>16</v>
      </c>
      <c r="E14" s="2"/>
      <c r="F14" s="2"/>
      <c r="G14" s="2"/>
      <c r="H14" s="2"/>
      <c r="I14" s="2"/>
      <c r="J14" s="2"/>
      <c r="K14" s="2"/>
      <c r="L14" s="2"/>
      <c r="M14" s="2"/>
      <c r="N14" s="2"/>
      <c r="O14" s="2"/>
    </row>
    <row r="15" spans="1:15" x14ac:dyDescent="0.35">
      <c r="E15" s="2"/>
      <c r="F15" s="2"/>
      <c r="G15" s="2"/>
      <c r="H15" s="2"/>
      <c r="I15" s="2"/>
      <c r="J15" s="2"/>
      <c r="K15" s="2"/>
      <c r="L15" s="2"/>
      <c r="M15" s="2"/>
      <c r="N15" s="2"/>
      <c r="O15" s="2"/>
    </row>
    <row r="16" spans="1:15" x14ac:dyDescent="0.35">
      <c r="A16" t="s">
        <v>18</v>
      </c>
      <c r="E16" s="2"/>
      <c r="F16" s="2"/>
      <c r="G16" s="2"/>
      <c r="H16" s="2"/>
      <c r="I16" s="2"/>
      <c r="J16" s="2"/>
      <c r="K16" s="2"/>
      <c r="L16" s="2"/>
      <c r="M16" s="2"/>
      <c r="N16" s="2"/>
      <c r="O16" s="2"/>
    </row>
    <row r="17" spans="1:4" x14ac:dyDescent="0.35">
      <c r="A17" t="s">
        <v>19</v>
      </c>
    </row>
    <row r="18" spans="1:4" x14ac:dyDescent="0.35">
      <c r="A18" t="s">
        <v>10</v>
      </c>
      <c r="B18">
        <f>0.8*800</f>
        <v>640</v>
      </c>
      <c r="C18" t="s">
        <v>11</v>
      </c>
      <c r="D18" t="s">
        <v>31</v>
      </c>
    </row>
    <row r="19" spans="1:4" x14ac:dyDescent="0.35">
      <c r="A19" t="s">
        <v>17</v>
      </c>
      <c r="B19">
        <f>(B8+3*B9)/4</f>
        <v>6.7249999999999996</v>
      </c>
      <c r="C19" t="s">
        <v>12</v>
      </c>
      <c r="D19" t="s">
        <v>30</v>
      </c>
    </row>
    <row r="20" spans="1:4" x14ac:dyDescent="0.35">
      <c r="A20" t="s">
        <v>13</v>
      </c>
      <c r="B20" s="1">
        <f>PI()/4*(B19^2)</f>
        <v>35.520122813501715</v>
      </c>
      <c r="C20" t="s">
        <v>14</v>
      </c>
    </row>
    <row r="21" spans="1:4" x14ac:dyDescent="0.35">
      <c r="A21" t="s">
        <v>15</v>
      </c>
      <c r="B21" s="1">
        <f>B20*B18</f>
        <v>22732.878600641096</v>
      </c>
      <c r="C21" t="s">
        <v>16</v>
      </c>
    </row>
    <row r="22" spans="1:4" x14ac:dyDescent="0.35">
      <c r="A22" t="s">
        <v>23</v>
      </c>
    </row>
    <row r="23" spans="1:4" x14ac:dyDescent="0.35">
      <c r="A23" t="s">
        <v>20</v>
      </c>
      <c r="B23">
        <v>6</v>
      </c>
      <c r="C23" t="s">
        <v>22</v>
      </c>
      <c r="D23" t="s">
        <v>24</v>
      </c>
    </row>
    <row r="24" spans="1:4" x14ac:dyDescent="0.35">
      <c r="A24" t="s">
        <v>13</v>
      </c>
      <c r="B24">
        <f>PI()*B9*B23</f>
        <v>118.75220230569417</v>
      </c>
      <c r="C24" t="s">
        <v>14</v>
      </c>
    </row>
    <row r="25" spans="1:4" x14ac:dyDescent="0.35">
      <c r="A25" t="s">
        <v>21</v>
      </c>
      <c r="B25">
        <f>0.33*800</f>
        <v>264</v>
      </c>
      <c r="C25" t="s">
        <v>11</v>
      </c>
    </row>
    <row r="26" spans="1:4" x14ac:dyDescent="0.35">
      <c r="B26" s="1">
        <f>B25*B24</f>
        <v>31350.58140870326</v>
      </c>
      <c r="C26" t="s">
        <v>16</v>
      </c>
    </row>
  </sheetData>
  <mergeCells count="1">
    <mergeCell ref="E7:O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Joop</dc:creator>
  <cp:lastModifiedBy>Joop</cp:lastModifiedBy>
  <dcterms:created xsi:type="dcterms:W3CDTF">2023-04-24T08:16:39Z</dcterms:created>
  <dcterms:modified xsi:type="dcterms:W3CDTF">2023-04-24T09:12:51Z</dcterms:modified>
</cp:coreProperties>
</file>