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30" windowWidth="4755" windowHeight="336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10" i="1"/>
  <c r="K10" s="1"/>
  <c r="J9"/>
  <c r="K9" s="1"/>
  <c r="J8"/>
  <c r="K8" s="1"/>
  <c r="J6"/>
  <c r="K6" s="1"/>
  <c r="G10"/>
  <c r="H10" s="1"/>
  <c r="G9"/>
  <c r="H9" s="1"/>
  <c r="G8"/>
  <c r="H8" s="1"/>
  <c r="G6"/>
  <c r="H6" s="1"/>
  <c r="I7"/>
  <c r="J7" s="1"/>
  <c r="K7" s="1"/>
  <c r="F7"/>
  <c r="G7" s="1"/>
  <c r="H7" s="1"/>
  <c r="C7"/>
  <c r="D7" s="1"/>
  <c r="E7" s="1"/>
  <c r="D9"/>
  <c r="E9" s="1"/>
  <c r="D10"/>
  <c r="E10" s="1"/>
  <c r="D8"/>
  <c r="E8" s="1"/>
  <c r="D6"/>
  <c r="E6" s="1"/>
</calcChain>
</file>

<file path=xl/sharedStrings.xml><?xml version="1.0" encoding="utf-8"?>
<sst xmlns="http://schemas.openxmlformats.org/spreadsheetml/2006/main" count="24" uniqueCount="15">
  <si>
    <t>Conventioneel</t>
  </si>
  <si>
    <t>C</t>
  </si>
  <si>
    <t>Ah</t>
  </si>
  <si>
    <t>Life time supply</t>
  </si>
  <si>
    <t>AGM/semi tractie</t>
  </si>
  <si>
    <t>Gel Semi tractie</t>
  </si>
  <si>
    <t>Gel Deepcycle</t>
  </si>
  <si>
    <t>[Ah]</t>
  </si>
  <si>
    <t>Semi tractie</t>
  </si>
  <si>
    <r>
      <rPr>
        <sz val="11"/>
        <color theme="1"/>
        <rFont val="Calibri"/>
        <family val="2"/>
      </rPr>
      <t>€</t>
    </r>
    <r>
      <rPr>
        <sz val="9.35"/>
        <color theme="1"/>
        <rFont val="Calibri"/>
        <family val="2"/>
      </rPr>
      <t>/kAh</t>
    </r>
  </si>
  <si>
    <t>Deepest discharge</t>
  </si>
  <si>
    <t>Price base</t>
  </si>
  <si>
    <t>Price</t>
  </si>
  <si>
    <t>Discharge costprice</t>
  </si>
  <si>
    <t>Deepest discharge life
cycles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</si>
</sst>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9.35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9" fontId="0" fillId="0" borderId="0" xfId="0" applyNumberFormat="1"/>
    <xf numFmtId="0" fontId="0" fillId="0" borderId="0" xfId="0" applyAlignment="1">
      <alignment textRotation="75"/>
    </xf>
    <xf numFmtId="0" fontId="0" fillId="0" borderId="0" xfId="0" applyAlignment="1">
      <alignment textRotation="75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workbookViewId="0">
      <selection activeCell="L5" sqref="L5:N13"/>
    </sheetView>
  </sheetViews>
  <sheetFormatPr defaultRowHeight="15"/>
  <cols>
    <col min="1" max="1" width="16.7109375" bestFit="1" customWidth="1"/>
    <col min="2" max="2" width="11.85546875" customWidth="1"/>
    <col min="3" max="5" width="12.42578125" customWidth="1"/>
  </cols>
  <sheetData>
    <row r="1" spans="1:11">
      <c r="A1" t="s">
        <v>11</v>
      </c>
    </row>
    <row r="2" spans="1:11">
      <c r="A2" t="s">
        <v>1</v>
      </c>
      <c r="B2">
        <v>100</v>
      </c>
      <c r="C2" t="s">
        <v>2</v>
      </c>
    </row>
    <row r="4" spans="1:11" ht="111.75">
      <c r="B4" s="2" t="s">
        <v>12</v>
      </c>
      <c r="C4" s="3" t="s">
        <v>14</v>
      </c>
      <c r="D4" s="2" t="s">
        <v>3</v>
      </c>
      <c r="E4" s="2" t="s">
        <v>13</v>
      </c>
      <c r="F4" s="2" t="s">
        <v>10</v>
      </c>
      <c r="G4" s="2" t="s">
        <v>3</v>
      </c>
      <c r="H4" s="2" t="s">
        <v>13</v>
      </c>
      <c r="I4" s="2" t="s">
        <v>10</v>
      </c>
      <c r="J4" s="2" t="s">
        <v>3</v>
      </c>
      <c r="K4" s="2" t="s">
        <v>13</v>
      </c>
    </row>
    <row r="5" spans="1:11">
      <c r="C5" s="1">
        <v>0.7</v>
      </c>
      <c r="D5" s="1" t="s">
        <v>7</v>
      </c>
      <c r="E5" s="1" t="s">
        <v>9</v>
      </c>
      <c r="F5" s="1">
        <v>0.5</v>
      </c>
      <c r="G5" s="1" t="s">
        <v>7</v>
      </c>
      <c r="H5" s="1" t="s">
        <v>9</v>
      </c>
      <c r="I5" s="1">
        <v>0.2</v>
      </c>
      <c r="J5" s="1" t="s">
        <v>7</v>
      </c>
      <c r="K5" s="1" t="s">
        <v>9</v>
      </c>
    </row>
    <row r="6" spans="1:11">
      <c r="A6" t="s">
        <v>0</v>
      </c>
      <c r="B6">
        <v>97.5</v>
      </c>
      <c r="C6">
        <v>600</v>
      </c>
      <c r="D6">
        <f>(1-C$5)*$B$2*C6</f>
        <v>18000.000000000004</v>
      </c>
      <c r="E6">
        <f>$B6/D6*1000</f>
        <v>5.4166666666666661</v>
      </c>
      <c r="F6">
        <v>300</v>
      </c>
      <c r="G6">
        <f>(1-F$5)*$B$2*F6</f>
        <v>15000</v>
      </c>
      <c r="H6">
        <f t="shared" ref="H6:H10" si="0">$B6/G6*1000</f>
        <v>6.5</v>
      </c>
      <c r="I6">
        <v>200</v>
      </c>
      <c r="J6">
        <f>(1-I$5)*$B$2*I6</f>
        <v>16000</v>
      </c>
      <c r="K6">
        <f t="shared" ref="K6:K10" si="1">$B6/J6*1000</f>
        <v>6.09375</v>
      </c>
    </row>
    <row r="7" spans="1:11">
      <c r="A7" t="s">
        <v>8</v>
      </c>
      <c r="B7">
        <v>125</v>
      </c>
      <c r="C7">
        <f>AVERAGE(C8,C6)</f>
        <v>1050</v>
      </c>
      <c r="D7">
        <f>(1-C$5)*$B$2*C7</f>
        <v>31500.000000000004</v>
      </c>
      <c r="E7">
        <f t="shared" ref="E7:E10" si="2">$B7/D7*1000</f>
        <v>3.9682539682539679</v>
      </c>
      <c r="F7">
        <f>AVERAGE(F8,F6)</f>
        <v>450</v>
      </c>
      <c r="G7">
        <f>(1-F$5)*$B$2*F7</f>
        <v>22500</v>
      </c>
      <c r="H7">
        <f t="shared" si="0"/>
        <v>5.5555555555555554</v>
      </c>
      <c r="I7">
        <f>AVERAGE(I8,I6)</f>
        <v>300</v>
      </c>
      <c r="J7">
        <f>(1-I$5)*$B$2*I7</f>
        <v>24000</v>
      </c>
      <c r="K7">
        <f t="shared" si="1"/>
        <v>5.208333333333333</v>
      </c>
    </row>
    <row r="8" spans="1:11">
      <c r="A8" t="s">
        <v>4</v>
      </c>
      <c r="B8">
        <v>195</v>
      </c>
      <c r="C8">
        <v>1500</v>
      </c>
      <c r="D8">
        <f>(1-C$5)*$B$2*C8</f>
        <v>45000.000000000007</v>
      </c>
      <c r="E8">
        <f t="shared" si="2"/>
        <v>4.3333333333333321</v>
      </c>
      <c r="F8">
        <v>600</v>
      </c>
      <c r="G8">
        <f>(1-F$5)*$B$2*F8</f>
        <v>30000</v>
      </c>
      <c r="H8">
        <f t="shared" si="0"/>
        <v>6.5</v>
      </c>
      <c r="I8">
        <v>400</v>
      </c>
      <c r="J8">
        <f>(1-I$5)*$B$2*I8</f>
        <v>32000</v>
      </c>
      <c r="K8">
        <f t="shared" si="1"/>
        <v>6.09375</v>
      </c>
    </row>
    <row r="9" spans="1:11">
      <c r="A9" t="s">
        <v>5</v>
      </c>
      <c r="B9">
        <v>250</v>
      </c>
      <c r="C9">
        <v>1600</v>
      </c>
      <c r="D9">
        <f>(1-C$5)*$B$2*C9</f>
        <v>48000.000000000007</v>
      </c>
      <c r="E9">
        <f t="shared" si="2"/>
        <v>5.2083333333333321</v>
      </c>
      <c r="F9">
        <v>700</v>
      </c>
      <c r="G9">
        <f>(1-F$5)*$B$2*F9</f>
        <v>35000</v>
      </c>
      <c r="H9">
        <f t="shared" si="0"/>
        <v>7.1428571428571423</v>
      </c>
      <c r="I9">
        <v>450</v>
      </c>
      <c r="J9">
        <f>(1-I$5)*$B$2*I9</f>
        <v>36000</v>
      </c>
      <c r="K9">
        <f t="shared" si="1"/>
        <v>6.9444444444444438</v>
      </c>
    </row>
    <row r="10" spans="1:11">
      <c r="A10" t="s">
        <v>6</v>
      </c>
      <c r="B10">
        <v>410</v>
      </c>
      <c r="C10">
        <v>1800</v>
      </c>
      <c r="D10">
        <f>(1-C$5)*$B$2*C10</f>
        <v>54000.000000000007</v>
      </c>
      <c r="E10">
        <f t="shared" si="2"/>
        <v>7.5925925925925917</v>
      </c>
      <c r="F10">
        <v>800</v>
      </c>
      <c r="G10">
        <f>(1-F$5)*$B$2*F10</f>
        <v>40000</v>
      </c>
      <c r="H10">
        <f t="shared" si="0"/>
        <v>10.25</v>
      </c>
      <c r="I10">
        <v>500</v>
      </c>
      <c r="J10">
        <f>(1-I$5)*$B$2*I10</f>
        <v>40000</v>
      </c>
      <c r="K10">
        <f t="shared" si="1"/>
        <v>10.25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Joop</dc:creator>
  <cp:lastModifiedBy>Sistermoon</cp:lastModifiedBy>
  <dcterms:created xsi:type="dcterms:W3CDTF">2015-07-02T18:55:23Z</dcterms:created>
  <dcterms:modified xsi:type="dcterms:W3CDTF">2016-07-08T19:42:41Z</dcterms:modified>
</cp:coreProperties>
</file>