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ds\Desktop\New folder\"/>
    </mc:Choice>
  </mc:AlternateContent>
  <xr:revisionPtr revIDLastSave="0" documentId="13_ncr:1_{BDCB0B0A-E375-439D-9833-8D297AA6FD35}" xr6:coauthVersionLast="45" xr6:coauthVersionMax="45" xr10:uidLastSave="{00000000-0000-0000-0000-000000000000}"/>
  <bookViews>
    <workbookView xWindow="30840" yWindow="1320" windowWidth="18165" windowHeight="15105" xr2:uid="{8DCB6B2A-465C-4FC3-8BC7-BBB783A0641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8" i="1" l="1"/>
  <c r="B19" i="1" s="1"/>
  <c r="B24" i="1" s="1"/>
  <c r="D11" i="1"/>
  <c r="B12" i="1" s="1"/>
  <c r="B26" i="1" s="1"/>
  <c r="B29" i="1" s="1"/>
  <c r="B30" i="1" s="1"/>
  <c r="B31" i="1" s="1"/>
  <c r="B7" i="1"/>
  <c r="D7" i="1"/>
  <c r="D5" i="1"/>
</calcChain>
</file>

<file path=xl/sharedStrings.xml><?xml version="1.0" encoding="utf-8"?>
<sst xmlns="http://schemas.openxmlformats.org/spreadsheetml/2006/main" count="43" uniqueCount="33">
  <si>
    <t>Totaal vermogen:</t>
  </si>
  <si>
    <t>pk</t>
  </si>
  <si>
    <t>maal</t>
  </si>
  <si>
    <t>kW</t>
  </si>
  <si>
    <t>Totaal</t>
  </si>
  <si>
    <t>kg/MJ</t>
  </si>
  <si>
    <t>kg/kJ</t>
  </si>
  <si>
    <t>Specifiek lucht verbruik</t>
  </si>
  <si>
    <t>Daadwerkelijk lucht verbruik</t>
  </si>
  <si>
    <t>kg/s</t>
  </si>
  <si>
    <t>As rendement ~</t>
  </si>
  <si>
    <t>Dus naar de motorruimte</t>
  </si>
  <si>
    <t>van as vermogen</t>
  </si>
  <si>
    <t>Voeding motor:</t>
  </si>
  <si>
    <t>Koeling motorruimte:</t>
  </si>
  <si>
    <t>Straling~</t>
  </si>
  <si>
    <t>https://nl.wikipedia.org/wiki/Dieselmotor</t>
  </si>
  <si>
    <t>Temperatuurverhoging</t>
  </si>
  <si>
    <r>
      <t>K=</t>
    </r>
    <r>
      <rPr>
        <sz val="11"/>
        <color theme="1"/>
        <rFont val="Calibri"/>
        <family val="2"/>
      </rPr>
      <t>°C</t>
    </r>
  </si>
  <si>
    <t>Soortelijke warmte lucht</t>
  </si>
  <si>
    <t>https://nl.wikipedia.org/wiki/Soortelijke_warmte</t>
  </si>
  <si>
    <t>kJ/ kgK</t>
  </si>
  <si>
    <t>Verversing:</t>
  </si>
  <si>
    <t>Som:</t>
  </si>
  <si>
    <t>Soortelijk gewicht</t>
  </si>
  <si>
    <t>kg/m3</t>
  </si>
  <si>
    <t>Volume stroom</t>
  </si>
  <si>
    <t>https://nl.wikipedia.org/wiki/Soortelijke_massa_van_gassen</t>
  </si>
  <si>
    <r>
      <t>@ 273K=0</t>
    </r>
    <r>
      <rPr>
        <sz val="11"/>
        <color theme="1"/>
        <rFont val="Calibri"/>
        <family val="2"/>
      </rPr>
      <t>°C</t>
    </r>
  </si>
  <si>
    <t>50°C</t>
  </si>
  <si>
    <t>m3/s</t>
  </si>
  <si>
    <t>m3/h</t>
  </si>
  <si>
    <t>LET OP:  Dit is zonder enige marge!!! Dit soort berekeningen moet je met een flinke korrel zout nemen. Factor 1.5 tot 2 lijkt me minimaal.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</si>
</sst>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9" fontId="0" fillId="0" borderId="0" xfId="0" applyNumberFormat="1"/>
    <xf numFmtId="10" fontId="0" fillId="0" borderId="0" xfId="0" applyNumberFormat="1"/>
    <xf numFmtId="10" fontId="0" fillId="0" borderId="0" xfId="1" applyNumberFormat="1" applyFont="1"/>
    <xf numFmtId="0" fontId="0" fillId="0" borderId="0" xfId="0" quotePrefix="1"/>
    <xf numFmtId="0" fontId="2" fillId="0" borderId="0" xfId="0" quotePrefix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B7BEC-9F60-493E-B892-09C2B671918E}">
  <dimension ref="A2:F33"/>
  <sheetViews>
    <sheetView tabSelected="1" workbookViewId="0">
      <selection activeCell="M18" sqref="M18"/>
    </sheetView>
  </sheetViews>
  <sheetFormatPr defaultRowHeight="15" x14ac:dyDescent="0.25"/>
  <cols>
    <col min="1" max="1" width="27.140625" bestFit="1" customWidth="1"/>
  </cols>
  <sheetData>
    <row r="2" spans="1:6" x14ac:dyDescent="0.25">
      <c r="B2" t="s">
        <v>0</v>
      </c>
    </row>
    <row r="4" spans="1:6" x14ac:dyDescent="0.25">
      <c r="B4">
        <v>2</v>
      </c>
      <c r="C4" t="s">
        <v>2</v>
      </c>
    </row>
    <row r="5" spans="1:6" x14ac:dyDescent="0.25">
      <c r="B5">
        <v>175</v>
      </c>
      <c r="C5" t="s">
        <v>1</v>
      </c>
      <c r="D5">
        <f>+B5/1.362</f>
        <v>128.48751835535975</v>
      </c>
      <c r="E5" t="s">
        <v>3</v>
      </c>
    </row>
    <row r="7" spans="1:6" x14ac:dyDescent="0.25">
      <c r="A7" t="s">
        <v>4</v>
      </c>
      <c r="B7">
        <f>+B5*B4</f>
        <v>350</v>
      </c>
      <c r="C7" t="s">
        <v>1</v>
      </c>
      <c r="D7">
        <f>+D5*B4</f>
        <v>256.97503671071951</v>
      </c>
      <c r="E7" t="s">
        <v>3</v>
      </c>
    </row>
    <row r="9" spans="1:6" x14ac:dyDescent="0.25">
      <c r="A9" t="s">
        <v>13</v>
      </c>
    </row>
    <row r="11" spans="1:6" x14ac:dyDescent="0.25">
      <c r="A11" t="s">
        <v>7</v>
      </c>
      <c r="B11">
        <v>2</v>
      </c>
      <c r="C11" t="s">
        <v>5</v>
      </c>
      <c r="D11">
        <f>+B11/1000</f>
        <v>2E-3</v>
      </c>
      <c r="E11" t="s">
        <v>6</v>
      </c>
      <c r="F11" t="s">
        <v>16</v>
      </c>
    </row>
    <row r="12" spans="1:6" x14ac:dyDescent="0.25">
      <c r="A12" t="s">
        <v>8</v>
      </c>
      <c r="B12">
        <f>+D11*D7</f>
        <v>0.51395007342143906</v>
      </c>
      <c r="C12" t="s">
        <v>9</v>
      </c>
    </row>
    <row r="14" spans="1:6" x14ac:dyDescent="0.25">
      <c r="A14" t="s">
        <v>14</v>
      </c>
    </row>
    <row r="15" spans="1:6" x14ac:dyDescent="0.25">
      <c r="A15" t="s">
        <v>10</v>
      </c>
      <c r="B15" s="1">
        <v>0.45</v>
      </c>
      <c r="F15" t="s">
        <v>16</v>
      </c>
    </row>
    <row r="16" spans="1:6" x14ac:dyDescent="0.25">
      <c r="A16" t="s">
        <v>15</v>
      </c>
      <c r="B16" s="2">
        <v>8.0000000000000002E-3</v>
      </c>
    </row>
    <row r="18" spans="1:6" x14ac:dyDescent="0.25">
      <c r="A18" t="s">
        <v>11</v>
      </c>
      <c r="B18" s="3">
        <f>+B16/(1+B15)</f>
        <v>5.5172413793103453E-3</v>
      </c>
      <c r="C18" t="s">
        <v>12</v>
      </c>
    </row>
    <row r="19" spans="1:6" x14ac:dyDescent="0.25">
      <c r="B19">
        <f>+B18*D7</f>
        <v>1.4177933059901766</v>
      </c>
      <c r="C19" t="s">
        <v>3</v>
      </c>
    </row>
    <row r="21" spans="1:6" x14ac:dyDescent="0.25">
      <c r="A21" t="s">
        <v>17</v>
      </c>
      <c r="B21">
        <v>15</v>
      </c>
      <c r="C21" t="s">
        <v>18</v>
      </c>
    </row>
    <row r="22" spans="1:6" x14ac:dyDescent="0.25">
      <c r="A22" t="s">
        <v>19</v>
      </c>
      <c r="B22">
        <v>1</v>
      </c>
      <c r="C22" t="s">
        <v>21</v>
      </c>
      <c r="F22" t="s">
        <v>20</v>
      </c>
    </row>
    <row r="24" spans="1:6" x14ac:dyDescent="0.25">
      <c r="A24" t="s">
        <v>22</v>
      </c>
      <c r="B24">
        <f>+B19/B21/B22</f>
        <v>9.4519553732678438E-2</v>
      </c>
      <c r="C24" t="s">
        <v>9</v>
      </c>
    </row>
    <row r="26" spans="1:6" x14ac:dyDescent="0.25">
      <c r="A26" t="s">
        <v>23</v>
      </c>
      <c r="B26">
        <f>+B24+B12</f>
        <v>0.60846962715411745</v>
      </c>
      <c r="C26" t="s">
        <v>9</v>
      </c>
    </row>
    <row r="28" spans="1:6" x14ac:dyDescent="0.25">
      <c r="A28" t="s">
        <v>24</v>
      </c>
      <c r="B28">
        <v>1.29</v>
      </c>
      <c r="C28" t="s">
        <v>25</v>
      </c>
      <c r="D28" s="4" t="s">
        <v>28</v>
      </c>
      <c r="F28" t="s">
        <v>27</v>
      </c>
    </row>
    <row r="29" spans="1:6" x14ac:dyDescent="0.25">
      <c r="A29" t="s">
        <v>26</v>
      </c>
      <c r="B29">
        <f>+B26/B28</f>
        <v>0.47168188151481971</v>
      </c>
      <c r="C29" t="s">
        <v>30</v>
      </c>
      <c r="D29" s="4" t="s">
        <v>28</v>
      </c>
    </row>
    <row r="30" spans="1:6" x14ac:dyDescent="0.25">
      <c r="A30" t="s">
        <v>26</v>
      </c>
      <c r="B30">
        <f>+B29*(273+50)/273</f>
        <v>0.55807050450288198</v>
      </c>
      <c r="C30" t="s">
        <v>30</v>
      </c>
      <c r="D30" s="5" t="s">
        <v>29</v>
      </c>
    </row>
    <row r="31" spans="1:6" x14ac:dyDescent="0.25">
      <c r="A31" t="s">
        <v>26</v>
      </c>
      <c r="B31">
        <f>+B30*3600</f>
        <v>2009.0538162103751</v>
      </c>
      <c r="C31" t="s">
        <v>31</v>
      </c>
    </row>
    <row r="33" spans="1:1" x14ac:dyDescent="0.25">
      <c r="A33" t="s">
        <v>32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Joop de Smit</dc:creator>
  <cp:lastModifiedBy>Joop de Smit</cp:lastModifiedBy>
  <dcterms:created xsi:type="dcterms:W3CDTF">2020-08-07T06:20:40Z</dcterms:created>
  <dcterms:modified xsi:type="dcterms:W3CDTF">2020-08-07T06:42:14Z</dcterms:modified>
</cp:coreProperties>
</file>